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92" windowWidth="15132" windowHeight="7500" tabRatio="696"/>
  </bookViews>
  <sheets>
    <sheet name="Points Tally Sheet" sheetId="4" r:id="rId1"/>
    <sheet name="Event 1 S -Urban Pump Collector" sheetId="5" r:id="rId2"/>
    <sheet name="Event 2 S - 1st Aid Reel &amp; Pump" sheetId="16" r:id="rId3"/>
    <sheet name="Event 3 J - GP Pumper Relay" sheetId="11" r:id="rId4"/>
    <sheet name="Event 4 S - GP Pumper Relay" sheetId="6" r:id="rId5"/>
    <sheet name="Event 5 S - Siamese Valve" sheetId="23" r:id="rId6"/>
    <sheet name="Event 6 J - Siamese Valve" sheetId="24" r:id="rId7"/>
    <sheet name="Event 7 S - Hose, Hydrant &amp; Ext" sheetId="25" r:id="rId8"/>
    <sheet name="Event 8 J - Hose, Hydrant &amp; Ext" sheetId="26" r:id="rId9"/>
    <sheet name="Event 9 J - Hose &amp; Hydrant" sheetId="27" r:id="rId10"/>
    <sheet name="Event 10 S - Hose &amp; Hydrant" sheetId="28" r:id="rId11"/>
    <sheet name="Event 11 S - Wet Hose Marshall" sheetId="29" r:id="rId12"/>
    <sheet name="Event 12 J - Wet Hose Marshall" sheetId="30" r:id="rId13"/>
    <sheet name="Event 13 J- Hose,Hydrant &amp; Pump" sheetId="31" r:id="rId14"/>
    <sheet name="Event 14 S- Hose,Hydrant &amp; Pump" sheetId="32" r:id="rId15"/>
    <sheet name="Event 15 S - Sealed Event" sheetId="33" r:id="rId16"/>
    <sheet name="Event 16 S - Tanker Rescue" sheetId="34" r:id="rId17"/>
    <sheet name="Event 17 J - Tanker Rescue" sheetId="35" r:id="rId18"/>
  </sheets>
  <definedNames>
    <definedName name="_GoBack" localSheetId="0">'Points Tally Sheet'!$Y$22</definedName>
    <definedName name="_xlnm.Print_Area" localSheetId="1">'Event 1 S -Urban Pump Collector'!$A$1:$F$32</definedName>
    <definedName name="_xlnm.Print_Area" localSheetId="10">'Event 10 S - Hose &amp; Hydrant'!$A$1:$F$32</definedName>
    <definedName name="_xlnm.Print_Area" localSheetId="11">'Event 11 S - Wet Hose Marshall'!$A$1:$F$32</definedName>
    <definedName name="_xlnm.Print_Area" localSheetId="12">'Event 12 J - Wet Hose Marshall'!$A$1:$F$32</definedName>
    <definedName name="_xlnm.Print_Area" localSheetId="13">'Event 13 J- Hose,Hydrant &amp; Pump'!$A$1:$F$32</definedName>
    <definedName name="_xlnm.Print_Area" localSheetId="14">'Event 14 S- Hose,Hydrant &amp; Pump'!$A$1:$F$32</definedName>
    <definedName name="_xlnm.Print_Area" localSheetId="15">'Event 15 S - Sealed Event'!$A$1:$F$32</definedName>
    <definedName name="_xlnm.Print_Area" localSheetId="16">'Event 16 S - Tanker Rescue'!$A$1:$F$32</definedName>
    <definedName name="_xlnm.Print_Area" localSheetId="17">'Event 17 J - Tanker Rescue'!$A$1:$F$33</definedName>
    <definedName name="_xlnm.Print_Area" localSheetId="2">'Event 2 S - 1st Aid Reel &amp; Pump'!$A$1:$F$32</definedName>
    <definedName name="_xlnm.Print_Area" localSheetId="3">'Event 3 J - GP Pumper Relay'!$A$1:$F$33</definedName>
    <definedName name="_xlnm.Print_Area" localSheetId="4">'Event 4 S - GP Pumper Relay'!$A$1:$F$32</definedName>
    <definedName name="_xlnm.Print_Area" localSheetId="5">'Event 5 S - Siamese Valve'!$A$1:$F$32</definedName>
    <definedName name="_xlnm.Print_Area" localSheetId="6">'Event 6 J - Siamese Valve'!$A$1:$F$33</definedName>
    <definedName name="_xlnm.Print_Area" localSheetId="7">'Event 7 S - Hose, Hydrant &amp; Ext'!$A$1:$F$32</definedName>
    <definedName name="_xlnm.Print_Area" localSheetId="8">'Event 8 J - Hose, Hydrant &amp; Ext'!$A$1:$F$32</definedName>
    <definedName name="_xlnm.Print_Area" localSheetId="9">'Event 9 J - Hose &amp; Hydrant'!$A$1:$F$32</definedName>
    <definedName name="_xlnm.Print_Area" localSheetId="0">'Points Tally Sheet'!$A$1:$V$28</definedName>
  </definedNames>
  <calcPr calcId="145621"/>
</workbook>
</file>

<file path=xl/calcChain.xml><?xml version="1.0" encoding="utf-8"?>
<calcChain xmlns="http://schemas.openxmlformats.org/spreadsheetml/2006/main">
  <c r="T9" i="4" l="1"/>
  <c r="D20" i="33"/>
  <c r="E26" i="33"/>
  <c r="T4" i="4"/>
  <c r="U4" i="4"/>
  <c r="V4" i="4" l="1"/>
  <c r="D28" i="4"/>
  <c r="E28" i="4" l="1"/>
  <c r="F28" i="4"/>
  <c r="G28" i="4"/>
  <c r="H28" i="4"/>
  <c r="I28" i="4"/>
  <c r="J28" i="4"/>
  <c r="K28" i="4"/>
  <c r="L28" i="4"/>
  <c r="M28" i="4"/>
  <c r="N28" i="4"/>
  <c r="O28" i="4"/>
  <c r="P28" i="4"/>
  <c r="Q28" i="4"/>
  <c r="R28" i="4"/>
  <c r="S28" i="4"/>
  <c r="C28" i="4"/>
  <c r="U26" i="4"/>
  <c r="U23" i="4"/>
  <c r="U22" i="4"/>
  <c r="V22" i="4" s="1"/>
  <c r="U21" i="4"/>
  <c r="V21" i="4" s="1"/>
  <c r="U20" i="4"/>
  <c r="U18" i="4"/>
  <c r="V18" i="4" s="1"/>
  <c r="U14" i="4"/>
  <c r="V14" i="4" s="1"/>
  <c r="U13" i="4"/>
  <c r="U12" i="4"/>
  <c r="V12" i="4" s="1"/>
  <c r="U11" i="4"/>
  <c r="V11" i="4" s="1"/>
  <c r="U10" i="4"/>
  <c r="V10" i="4" s="1"/>
  <c r="U9" i="4"/>
  <c r="V9" i="4" s="1"/>
  <c r="U7" i="4"/>
  <c r="U5" i="4"/>
  <c r="V5" i="4" s="1"/>
  <c r="U3" i="4"/>
  <c r="T26" i="4"/>
  <c r="T25" i="4"/>
  <c r="V25" i="4" s="1"/>
  <c r="T24" i="4"/>
  <c r="V24" i="4" s="1"/>
  <c r="T23" i="4"/>
  <c r="V23" i="4" s="1"/>
  <c r="T20" i="4"/>
  <c r="V20" i="4" s="1"/>
  <c r="T19" i="4"/>
  <c r="V19" i="4" s="1"/>
  <c r="T17" i="4"/>
  <c r="V17" i="4" s="1"/>
  <c r="T16" i="4"/>
  <c r="V16" i="4" s="1"/>
  <c r="T15" i="4"/>
  <c r="V15" i="4" s="1"/>
  <c r="T13" i="4"/>
  <c r="T8" i="4"/>
  <c r="V8" i="4" s="1"/>
  <c r="T7" i="4"/>
  <c r="T6" i="4"/>
  <c r="V6" i="4" s="1"/>
  <c r="T3" i="4"/>
  <c r="T2" i="4"/>
  <c r="V2" i="4" s="1"/>
  <c r="C29" i="4"/>
  <c r="D20" i="35"/>
  <c r="D11" i="35"/>
  <c r="D17" i="35"/>
  <c r="D14" i="35"/>
  <c r="D7" i="35"/>
  <c r="D13" i="35"/>
  <c r="D18" i="35"/>
  <c r="D8" i="35"/>
  <c r="D12" i="35"/>
  <c r="D15" i="35"/>
  <c r="D5" i="35"/>
  <c r="D19" i="35"/>
  <c r="D10" i="35"/>
  <c r="D16" i="35"/>
  <c r="D6" i="35"/>
  <c r="D9" i="35"/>
  <c r="D20" i="34"/>
  <c r="D19" i="34"/>
  <c r="D13" i="34"/>
  <c r="D10" i="34"/>
  <c r="D17" i="34"/>
  <c r="D14" i="34"/>
  <c r="D12" i="34"/>
  <c r="D6" i="34"/>
  <c r="D7" i="34"/>
  <c r="D15" i="34"/>
  <c r="D21" i="34"/>
  <c r="D11" i="34"/>
  <c r="D5" i="34"/>
  <c r="D16" i="34"/>
  <c r="D18" i="34"/>
  <c r="D8" i="34"/>
  <c r="D9" i="34"/>
  <c r="D13" i="33"/>
  <c r="D18" i="33"/>
  <c r="D6" i="33"/>
  <c r="D9" i="33"/>
  <c r="D16" i="33"/>
  <c r="D11" i="33"/>
  <c r="D8" i="33"/>
  <c r="D10" i="33"/>
  <c r="D12" i="33"/>
  <c r="D17" i="33"/>
  <c r="D7" i="33"/>
  <c r="D15" i="33"/>
  <c r="D14" i="33"/>
  <c r="D19" i="33"/>
  <c r="D5" i="33"/>
  <c r="D13" i="32"/>
  <c r="D17" i="32"/>
  <c r="D6" i="32"/>
  <c r="D10" i="32"/>
  <c r="D20" i="32"/>
  <c r="D5" i="32"/>
  <c r="D15" i="32"/>
  <c r="D8" i="32"/>
  <c r="D12" i="32"/>
  <c r="D7" i="32"/>
  <c r="D18" i="32"/>
  <c r="D9" i="32"/>
  <c r="D16" i="32"/>
  <c r="D14" i="32"/>
  <c r="D11" i="32"/>
  <c r="D19" i="32"/>
  <c r="D18" i="31"/>
  <c r="D6" i="31"/>
  <c r="D5" i="31"/>
  <c r="D8" i="31"/>
  <c r="D9" i="31"/>
  <c r="D12" i="31"/>
  <c r="D17" i="31"/>
  <c r="D7" i="31"/>
  <c r="D16" i="31"/>
  <c r="D14" i="31"/>
  <c r="D10" i="31"/>
  <c r="D15" i="31"/>
  <c r="D19" i="31"/>
  <c r="D11" i="31"/>
  <c r="D13" i="31"/>
  <c r="D14" i="30"/>
  <c r="D13" i="30"/>
  <c r="D11" i="30"/>
  <c r="D19" i="30"/>
  <c r="D20" i="30"/>
  <c r="D5" i="30"/>
  <c r="D9" i="30"/>
  <c r="D15" i="30"/>
  <c r="D8" i="30"/>
  <c r="D10" i="30"/>
  <c r="D16" i="30"/>
  <c r="D12" i="30"/>
  <c r="D7" i="30"/>
  <c r="D17" i="30"/>
  <c r="D18" i="30"/>
  <c r="D6" i="30"/>
  <c r="D11" i="29"/>
  <c r="D16" i="29"/>
  <c r="D20" i="29"/>
  <c r="D17" i="29"/>
  <c r="D12" i="29"/>
  <c r="D7" i="29"/>
  <c r="D14" i="29"/>
  <c r="D18" i="29"/>
  <c r="D6" i="29"/>
  <c r="D19" i="29"/>
  <c r="D21" i="29"/>
  <c r="D9" i="29"/>
  <c r="D13" i="29"/>
  <c r="D10" i="29"/>
  <c r="D5" i="29"/>
  <c r="D15" i="29"/>
  <c r="D8" i="29"/>
  <c r="D7" i="28"/>
  <c r="D10" i="28"/>
  <c r="D12" i="28"/>
  <c r="D13" i="28"/>
  <c r="D11" i="28"/>
  <c r="D17" i="28"/>
  <c r="D8" i="28"/>
  <c r="D9" i="28"/>
  <c r="D5" i="28"/>
  <c r="D14" i="28"/>
  <c r="D18" i="28"/>
  <c r="D19" i="28"/>
  <c r="D6" i="28"/>
  <c r="D15" i="28"/>
  <c r="D16" i="28"/>
  <c r="D20" i="28"/>
  <c r="D6" i="27"/>
  <c r="D8" i="27"/>
  <c r="D10" i="27"/>
  <c r="D15" i="27"/>
  <c r="D20" i="27"/>
  <c r="D11" i="27"/>
  <c r="D14" i="27"/>
  <c r="D7" i="27"/>
  <c r="D9" i="27"/>
  <c r="D17" i="27"/>
  <c r="D13" i="27"/>
  <c r="D5" i="27"/>
  <c r="D18" i="27"/>
  <c r="D12" i="27"/>
  <c r="D19" i="27"/>
  <c r="D16" i="27"/>
  <c r="D19" i="26"/>
  <c r="D5" i="26"/>
  <c r="D10" i="26"/>
  <c r="D6" i="26"/>
  <c r="D14" i="26"/>
  <c r="D8" i="26"/>
  <c r="D11" i="26"/>
  <c r="D13" i="26"/>
  <c r="D12" i="26"/>
  <c r="D15" i="26"/>
  <c r="D7" i="26"/>
  <c r="D18" i="26"/>
  <c r="D9" i="26"/>
  <c r="D17" i="26"/>
  <c r="D16" i="26"/>
  <c r="D6" i="25"/>
  <c r="D20" i="25"/>
  <c r="D8" i="25"/>
  <c r="D5" i="25"/>
  <c r="D12" i="25"/>
  <c r="D16" i="25"/>
  <c r="D14" i="25"/>
  <c r="D11" i="25"/>
  <c r="D9" i="25"/>
  <c r="D10" i="25"/>
  <c r="D7" i="25"/>
  <c r="D19" i="25"/>
  <c r="D18" i="25"/>
  <c r="D17" i="25"/>
  <c r="D15" i="25"/>
  <c r="D13" i="25"/>
  <c r="D16" i="24"/>
  <c r="D5" i="24"/>
  <c r="D10" i="24"/>
  <c r="D18" i="24"/>
  <c r="D14" i="24"/>
  <c r="D7" i="24"/>
  <c r="D11" i="24"/>
  <c r="D6" i="24"/>
  <c r="D19" i="24"/>
  <c r="D17" i="24"/>
  <c r="D15" i="24"/>
  <c r="D9" i="24"/>
  <c r="D13" i="24"/>
  <c r="D8" i="24"/>
  <c r="D12" i="24"/>
  <c r="D17" i="23"/>
  <c r="D10" i="23"/>
  <c r="D19" i="23"/>
  <c r="D13" i="23"/>
  <c r="D11" i="23"/>
  <c r="D5" i="23"/>
  <c r="D8" i="23"/>
  <c r="D20" i="23"/>
  <c r="D14" i="23"/>
  <c r="D16" i="23"/>
  <c r="D9" i="23"/>
  <c r="D18" i="23"/>
  <c r="D6" i="23"/>
  <c r="D15" i="23"/>
  <c r="D12" i="23"/>
  <c r="D7" i="23"/>
  <c r="D17" i="6"/>
  <c r="D18" i="6"/>
  <c r="D13" i="6"/>
  <c r="D8" i="6"/>
  <c r="D10" i="6"/>
  <c r="D11" i="6"/>
  <c r="D12" i="6"/>
  <c r="D14" i="6"/>
  <c r="D6" i="6"/>
  <c r="D15" i="6"/>
  <c r="D7" i="6"/>
  <c r="D20" i="6"/>
  <c r="D9" i="6"/>
  <c r="D19" i="6"/>
  <c r="D16" i="6"/>
  <c r="D5" i="6"/>
  <c r="D21" i="6"/>
  <c r="D16" i="11"/>
  <c r="D18" i="11"/>
  <c r="D7" i="11"/>
  <c r="D15" i="11"/>
  <c r="D12" i="11"/>
  <c r="D10" i="11"/>
  <c r="D8" i="11"/>
  <c r="D13" i="11"/>
  <c r="D11" i="11"/>
  <c r="D19" i="11"/>
  <c r="D20" i="11"/>
  <c r="D5" i="11"/>
  <c r="D17" i="11"/>
  <c r="D9" i="11"/>
  <c r="D6" i="11"/>
  <c r="D14" i="11"/>
  <c r="D13" i="16"/>
  <c r="D6" i="16"/>
  <c r="D9" i="16"/>
  <c r="D10" i="16"/>
  <c r="D16" i="16"/>
  <c r="D19" i="16"/>
  <c r="D5" i="16"/>
  <c r="D12" i="16"/>
  <c r="D18" i="16"/>
  <c r="D8" i="16"/>
  <c r="D17" i="16"/>
  <c r="D15" i="16"/>
  <c r="D14" i="16"/>
  <c r="D7" i="16"/>
  <c r="D11" i="16"/>
  <c r="V13" i="4" l="1"/>
  <c r="U28" i="4"/>
  <c r="T28" i="4"/>
  <c r="T31" i="4"/>
  <c r="V3" i="4"/>
  <c r="D8" i="5"/>
  <c r="D13" i="5"/>
  <c r="D19" i="5"/>
  <c r="D7" i="5"/>
  <c r="D6" i="5"/>
  <c r="D10" i="5"/>
  <c r="D18" i="5"/>
  <c r="D15" i="5"/>
  <c r="D17" i="5"/>
  <c r="D12" i="5"/>
  <c r="D11" i="5"/>
  <c r="D16" i="5"/>
  <c r="D9" i="5"/>
  <c r="D14" i="5"/>
  <c r="D5" i="5"/>
  <c r="U31" i="4" l="1"/>
  <c r="V26" i="4" l="1"/>
  <c r="S29" i="4" l="1"/>
  <c r="R29" i="4"/>
  <c r="Q29" i="4"/>
  <c r="P29" i="4"/>
  <c r="O29" i="4"/>
  <c r="N29" i="4"/>
  <c r="M29" i="4"/>
  <c r="L29" i="4"/>
  <c r="K29" i="4"/>
  <c r="J29" i="4"/>
  <c r="I29" i="4"/>
  <c r="H29" i="4"/>
  <c r="G29" i="4"/>
  <c r="F29" i="4"/>
  <c r="E29" i="4"/>
  <c r="D29" i="4"/>
  <c r="E26" i="35"/>
  <c r="E26" i="34"/>
  <c r="E26" i="32"/>
  <c r="E26" i="31"/>
  <c r="E26" i="30"/>
  <c r="E26" i="29"/>
  <c r="E26" i="28"/>
  <c r="E26" i="27"/>
  <c r="E26" i="26"/>
  <c r="E26" i="25"/>
  <c r="E26" i="24"/>
  <c r="E26" i="23"/>
  <c r="E26" i="6"/>
  <c r="E26" i="11"/>
  <c r="E26" i="16"/>
  <c r="E26" i="5"/>
  <c r="V29" i="4" l="1"/>
  <c r="V7" i="4"/>
  <c r="V28" i="4" l="1"/>
</calcChain>
</file>

<file path=xl/sharedStrings.xml><?xml version="1.0" encoding="utf-8"?>
<sst xmlns="http://schemas.openxmlformats.org/spreadsheetml/2006/main" count="565" uniqueCount="114">
  <si>
    <t>Points</t>
  </si>
  <si>
    <t>Brigade Name</t>
  </si>
  <si>
    <t xml:space="preserve">Total Time </t>
  </si>
  <si>
    <t>Info Checked</t>
  </si>
  <si>
    <t>Total Time in Seconds</t>
  </si>
  <si>
    <t>Penatly  in Sec</t>
  </si>
  <si>
    <t>Total Senior Result</t>
  </si>
  <si>
    <t>Total Junior Result</t>
  </si>
  <si>
    <t>Brigade Total</t>
  </si>
  <si>
    <t>Event 1</t>
  </si>
  <si>
    <t>Event 2</t>
  </si>
  <si>
    <t>Event 3</t>
  </si>
  <si>
    <t>Event 4</t>
  </si>
  <si>
    <t>Event 5</t>
  </si>
  <si>
    <t>Event 6</t>
  </si>
  <si>
    <t>Event 7</t>
  </si>
  <si>
    <t>Event 8</t>
  </si>
  <si>
    <t>Event 9</t>
  </si>
  <si>
    <t>Event 10</t>
  </si>
  <si>
    <t>Event 11</t>
  </si>
  <si>
    <t>Event 12</t>
  </si>
  <si>
    <t>Event 13</t>
  </si>
  <si>
    <t>Event 14</t>
  </si>
  <si>
    <t>Event 15</t>
  </si>
  <si>
    <t>Event 16</t>
  </si>
  <si>
    <t>Not participating in this event</t>
  </si>
  <si>
    <t>No team in this category</t>
  </si>
  <si>
    <t>Points Allocation</t>
  </si>
  <si>
    <t>Points shall be allocated, on corrected time, as follows:</t>
  </si>
  <si>
    <r>
      <t>§</t>
    </r>
    <r>
      <rPr>
        <sz val="8"/>
        <color theme="1"/>
        <rFont val="Times New Roman"/>
        <family val="1"/>
      </rPr>
      <t xml:space="preserve">  </t>
    </r>
    <r>
      <rPr>
        <sz val="8"/>
        <color theme="1"/>
        <rFont val="Arial"/>
        <family val="2"/>
      </rPr>
      <t>First – 25 points</t>
    </r>
  </si>
  <si>
    <r>
      <t>§</t>
    </r>
    <r>
      <rPr>
        <sz val="8"/>
        <color theme="1"/>
        <rFont val="Times New Roman"/>
        <family val="1"/>
      </rPr>
      <t xml:space="preserve">  </t>
    </r>
    <r>
      <rPr>
        <sz val="8"/>
        <color theme="1"/>
        <rFont val="Arial"/>
        <family val="2"/>
      </rPr>
      <t>Second – 22 points</t>
    </r>
  </si>
  <si>
    <r>
      <t>§</t>
    </r>
    <r>
      <rPr>
        <sz val="8"/>
        <color theme="1"/>
        <rFont val="Times New Roman"/>
        <family val="1"/>
      </rPr>
      <t xml:space="preserve">  </t>
    </r>
    <r>
      <rPr>
        <sz val="8"/>
        <color theme="1"/>
        <rFont val="Arial"/>
        <family val="2"/>
      </rPr>
      <t>Third – 19 points</t>
    </r>
  </si>
  <si>
    <r>
      <t>§</t>
    </r>
    <r>
      <rPr>
        <sz val="8"/>
        <color theme="1"/>
        <rFont val="Times New Roman"/>
        <family val="1"/>
      </rPr>
      <t xml:space="preserve">  </t>
    </r>
    <r>
      <rPr>
        <sz val="8"/>
        <color theme="1"/>
        <rFont val="Arial"/>
        <family val="2"/>
      </rPr>
      <t>Fourth – 16 points</t>
    </r>
  </si>
  <si>
    <r>
      <t>§</t>
    </r>
    <r>
      <rPr>
        <sz val="8"/>
        <color theme="1"/>
        <rFont val="Times New Roman"/>
        <family val="1"/>
      </rPr>
      <t xml:space="preserve">  </t>
    </r>
    <r>
      <rPr>
        <sz val="8"/>
        <color theme="1"/>
        <rFont val="Arial"/>
        <family val="2"/>
      </rPr>
      <t>Fifth – 13 points</t>
    </r>
  </si>
  <si>
    <r>
      <t>§</t>
    </r>
    <r>
      <rPr>
        <sz val="8"/>
        <color theme="1"/>
        <rFont val="Times New Roman"/>
        <family val="1"/>
      </rPr>
      <t xml:space="preserve">  </t>
    </r>
    <r>
      <rPr>
        <sz val="8"/>
        <color theme="1"/>
        <rFont val="Arial"/>
        <family val="2"/>
      </rPr>
      <t>Sixth – 10 points</t>
    </r>
  </si>
  <si>
    <r>
      <t>§</t>
    </r>
    <r>
      <rPr>
        <sz val="8"/>
        <color theme="1"/>
        <rFont val="Times New Roman"/>
        <family val="1"/>
      </rPr>
      <t xml:space="preserve">  </t>
    </r>
    <r>
      <rPr>
        <sz val="8"/>
        <color theme="1"/>
        <rFont val="Arial"/>
        <family val="2"/>
      </rPr>
      <t>Seventh – 8 points</t>
    </r>
  </si>
  <si>
    <r>
      <t>§</t>
    </r>
    <r>
      <rPr>
        <sz val="8"/>
        <color theme="1"/>
        <rFont val="Times New Roman"/>
        <family val="1"/>
      </rPr>
      <t xml:space="preserve">  </t>
    </r>
    <r>
      <rPr>
        <sz val="8"/>
        <color theme="1"/>
        <rFont val="Arial"/>
        <family val="2"/>
      </rPr>
      <t>Eighth - 6 points</t>
    </r>
  </si>
  <si>
    <r>
      <t>§</t>
    </r>
    <r>
      <rPr>
        <sz val="8"/>
        <color theme="1"/>
        <rFont val="Times New Roman"/>
        <family val="1"/>
      </rPr>
      <t xml:space="preserve">  </t>
    </r>
    <r>
      <rPr>
        <sz val="8"/>
        <color theme="1"/>
        <rFont val="Arial"/>
        <family val="2"/>
      </rPr>
      <t>Ninth - 4 points</t>
    </r>
  </si>
  <si>
    <r>
      <t>§</t>
    </r>
    <r>
      <rPr>
        <sz val="8"/>
        <color theme="1"/>
        <rFont val="Times New Roman"/>
        <family val="1"/>
      </rPr>
      <t xml:space="preserve">  </t>
    </r>
    <r>
      <rPr>
        <sz val="8"/>
        <color theme="1"/>
        <rFont val="Arial"/>
        <family val="2"/>
      </rPr>
      <t>Tenth - 2 points</t>
    </r>
  </si>
  <si>
    <t>Initial</t>
  </si>
  <si>
    <t>Checked:</t>
  </si>
  <si>
    <t>Approved:</t>
  </si>
  <si>
    <t>Certificates Printed:</t>
  </si>
  <si>
    <t>Seniors GP Pumper Relay</t>
  </si>
  <si>
    <t>Juniors GP Pumper Relay</t>
  </si>
  <si>
    <t>Seniors Tanker Rescue</t>
  </si>
  <si>
    <t>Juniors Tanker Rescue</t>
  </si>
  <si>
    <t>Juniors Wet Hose Marshall</t>
  </si>
  <si>
    <t>Seniors Wet Hose Marshall</t>
  </si>
  <si>
    <t>Juniors Siamese Valve</t>
  </si>
  <si>
    <t>Seniors Siamese Valve</t>
  </si>
  <si>
    <t>Seniors Sealed Event</t>
  </si>
  <si>
    <r>
      <t>§</t>
    </r>
    <r>
      <rPr>
        <sz val="8"/>
        <color theme="1"/>
        <rFont val="Times New Roman"/>
        <family val="1"/>
      </rPr>
      <t xml:space="preserve">  </t>
    </r>
    <r>
      <rPr>
        <sz val="8"/>
        <color theme="1"/>
        <rFont val="Arial"/>
        <family val="2"/>
      </rPr>
      <t>All other teams - 1 point</t>
    </r>
  </si>
  <si>
    <t>Event 17</t>
  </si>
  <si>
    <t>Bushy Park</t>
  </si>
  <si>
    <t>Hadspen</t>
  </si>
  <si>
    <t>Rokeby</t>
  </si>
  <si>
    <t>Risdon Vale</t>
  </si>
  <si>
    <t>Sassafras</t>
  </si>
  <si>
    <t>Kingston</t>
  </si>
  <si>
    <t>Seniors First Aid Reel &amp; Pumper</t>
  </si>
  <si>
    <t>Gretna</t>
  </si>
  <si>
    <t>Seniors Hose, Hydrant &amp; Extinguisher</t>
  </si>
  <si>
    <t>Juniors Hose, Hydrant &amp; Extinguisher</t>
  </si>
  <si>
    <t>Juniors Hose &amp; Hydrant</t>
  </si>
  <si>
    <t>Seniors Hose &amp; Hydrant</t>
  </si>
  <si>
    <t>Juniors Hose, Hydrant &amp; Pumper</t>
  </si>
  <si>
    <t>Seniors Hose, Hydrant &amp; Pumper</t>
  </si>
  <si>
    <t>Seniors Urban Pump Collector</t>
  </si>
  <si>
    <t>Devonport Black</t>
  </si>
  <si>
    <t>New Norfolk</t>
  </si>
  <si>
    <t>Claremont</t>
  </si>
  <si>
    <t>Devonport Blue</t>
  </si>
  <si>
    <t>Old Beach</t>
  </si>
  <si>
    <t>Devonport Red</t>
  </si>
  <si>
    <t>Lenah Valley</t>
  </si>
  <si>
    <t>Ravenswood</t>
  </si>
  <si>
    <t>Longford</t>
  </si>
  <si>
    <t>Gretna Red</t>
  </si>
  <si>
    <t>Devonport</t>
  </si>
  <si>
    <t>Claremont Blue</t>
  </si>
  <si>
    <t>Penguin</t>
  </si>
  <si>
    <t>Campania</t>
  </si>
  <si>
    <t>Old Beach Red</t>
  </si>
  <si>
    <t>Gretna Blue</t>
  </si>
  <si>
    <t>Gravelly Beach/Glengarry Red</t>
  </si>
  <si>
    <t>Old Beach Blue</t>
  </si>
  <si>
    <t>Geeveston Blue</t>
  </si>
  <si>
    <t>Claremont Red</t>
  </si>
  <si>
    <t>Geeveston Red</t>
  </si>
  <si>
    <t>Gravelly Beach/Glengarry Blue</t>
  </si>
  <si>
    <t>Geeveston</t>
  </si>
  <si>
    <t>Junior/Senior</t>
  </si>
  <si>
    <t>Junior</t>
  </si>
  <si>
    <t>Senior</t>
  </si>
  <si>
    <r>
      <t xml:space="preserve">Event 1
</t>
    </r>
    <r>
      <rPr>
        <sz val="9"/>
        <color theme="1"/>
        <rFont val="Arial"/>
        <family val="2"/>
      </rPr>
      <t>Senior</t>
    </r>
  </si>
  <si>
    <r>
      <t xml:space="preserve">Event 2
</t>
    </r>
    <r>
      <rPr>
        <sz val="9"/>
        <color theme="1"/>
        <rFont val="Arial"/>
        <family val="2"/>
      </rPr>
      <t>Senior</t>
    </r>
  </si>
  <si>
    <r>
      <t xml:space="preserve">Event 3
</t>
    </r>
    <r>
      <rPr>
        <sz val="9"/>
        <color theme="1"/>
        <rFont val="Arial"/>
        <family val="2"/>
      </rPr>
      <t>Junior</t>
    </r>
  </si>
  <si>
    <r>
      <t xml:space="preserve">Event 4
</t>
    </r>
    <r>
      <rPr>
        <sz val="9"/>
        <color theme="1"/>
        <rFont val="Arial"/>
        <family val="2"/>
      </rPr>
      <t>Senior</t>
    </r>
  </si>
  <si>
    <r>
      <t xml:space="preserve">Event 5
</t>
    </r>
    <r>
      <rPr>
        <sz val="9"/>
        <color theme="1"/>
        <rFont val="Arial"/>
        <family val="2"/>
      </rPr>
      <t>Senior</t>
    </r>
  </si>
  <si>
    <r>
      <t xml:space="preserve">Event 6
</t>
    </r>
    <r>
      <rPr>
        <sz val="9"/>
        <color theme="1"/>
        <rFont val="Arial"/>
        <family val="2"/>
      </rPr>
      <t>Junior</t>
    </r>
  </si>
  <si>
    <r>
      <t xml:space="preserve">Event 7
</t>
    </r>
    <r>
      <rPr>
        <sz val="9"/>
        <color theme="1"/>
        <rFont val="Arial"/>
        <family val="2"/>
      </rPr>
      <t>Senior</t>
    </r>
  </si>
  <si>
    <r>
      <t xml:space="preserve">Event 8
</t>
    </r>
    <r>
      <rPr>
        <sz val="9"/>
        <color theme="1"/>
        <rFont val="Arial"/>
        <family val="2"/>
      </rPr>
      <t>Junior</t>
    </r>
  </si>
  <si>
    <r>
      <t xml:space="preserve">Event 9
</t>
    </r>
    <r>
      <rPr>
        <sz val="9"/>
        <color theme="1"/>
        <rFont val="Arial"/>
        <family val="2"/>
      </rPr>
      <t>Junior</t>
    </r>
  </si>
  <si>
    <r>
      <t xml:space="preserve">Event 10
</t>
    </r>
    <r>
      <rPr>
        <sz val="9"/>
        <color theme="1"/>
        <rFont val="Arial"/>
        <family val="2"/>
      </rPr>
      <t>Senior</t>
    </r>
  </si>
  <si>
    <r>
      <t xml:space="preserve">Event 11
</t>
    </r>
    <r>
      <rPr>
        <sz val="9"/>
        <color theme="1"/>
        <rFont val="Arial"/>
        <family val="2"/>
      </rPr>
      <t>Senior</t>
    </r>
  </si>
  <si>
    <r>
      <t xml:space="preserve">Event 12
</t>
    </r>
    <r>
      <rPr>
        <sz val="9"/>
        <color theme="1"/>
        <rFont val="Arial"/>
        <family val="2"/>
      </rPr>
      <t>Junior</t>
    </r>
  </si>
  <si>
    <r>
      <t xml:space="preserve">Event 13
</t>
    </r>
    <r>
      <rPr>
        <sz val="9"/>
        <color theme="1"/>
        <rFont val="Arial"/>
        <family val="2"/>
      </rPr>
      <t>Junior</t>
    </r>
  </si>
  <si>
    <r>
      <t xml:space="preserve">Event 14
</t>
    </r>
    <r>
      <rPr>
        <sz val="9"/>
        <color theme="1"/>
        <rFont val="Arial"/>
        <family val="2"/>
      </rPr>
      <t>Senior</t>
    </r>
  </si>
  <si>
    <r>
      <t xml:space="preserve">Event 15
</t>
    </r>
    <r>
      <rPr>
        <sz val="9"/>
        <color theme="1"/>
        <rFont val="Arial"/>
        <family val="2"/>
      </rPr>
      <t>Senior</t>
    </r>
  </si>
  <si>
    <r>
      <t xml:space="preserve">Event 16
</t>
    </r>
    <r>
      <rPr>
        <sz val="9"/>
        <color theme="1"/>
        <rFont val="Arial"/>
        <family val="2"/>
      </rPr>
      <t>Senior</t>
    </r>
  </si>
  <si>
    <r>
      <t xml:space="preserve">Event 17
</t>
    </r>
    <r>
      <rPr>
        <sz val="9"/>
        <color theme="1"/>
        <rFont val="Arial"/>
        <family val="2"/>
      </rPr>
      <t>Junior</t>
    </r>
  </si>
  <si>
    <t>DNF</t>
  </si>
  <si>
    <t>DSQ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</si>
</sst>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u/>
      <sz val="9"/>
      <color theme="1"/>
      <name val="Arial"/>
      <family val="2"/>
    </font>
    <font>
      <strike/>
      <sz val="10"/>
      <color rgb="FFFF000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8"/>
      <color theme="1"/>
      <name val="Wingdings"/>
      <charset val="2"/>
    </font>
    <font>
      <sz val="8"/>
      <color theme="1"/>
      <name val="Times New Roman"/>
      <family val="1"/>
    </font>
    <font>
      <b/>
      <sz val="9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79998168889431442"/>
        <bgColor indexed="64"/>
      </patternFill>
    </fill>
  </fills>
  <borders count="54">
    <border>
      <left/>
      <right/>
      <top/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hair">
        <color indexed="64"/>
      </left>
      <right style="double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double">
        <color indexed="64"/>
      </bottom>
      <diagonal/>
    </border>
    <border>
      <left style="hair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double">
        <color indexed="64"/>
      </right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double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double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/>
      <diagonal/>
    </border>
    <border>
      <left style="double">
        <color indexed="64"/>
      </left>
      <right style="hair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thick">
        <color theme="7" tint="-0.24994659260841701"/>
      </left>
      <right style="thick">
        <color theme="7" tint="-0.24994659260841701"/>
      </right>
      <top style="thick">
        <color theme="7" tint="-0.24994659260841701"/>
      </top>
      <bottom/>
      <diagonal/>
    </border>
    <border>
      <left style="thick">
        <color theme="7" tint="-0.24994659260841701"/>
      </left>
      <right style="thick">
        <color theme="7" tint="-0.24994659260841701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double">
        <color indexed="64"/>
      </top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thick">
        <color theme="7" tint="-0.24994659260841701"/>
      </left>
      <right style="thick">
        <color theme="7" tint="-0.24994659260841701"/>
      </right>
      <top/>
      <bottom style="thick">
        <color theme="7" tint="-0.24994659260841701"/>
      </bottom>
      <diagonal/>
    </border>
    <border>
      <left/>
      <right/>
      <top style="thick">
        <color theme="7" tint="-0.24994659260841701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 style="double">
        <color auto="1"/>
      </left>
      <right style="double">
        <color indexed="64"/>
      </right>
      <top style="hair">
        <color auto="1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auto="1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hair">
        <color auto="1"/>
      </bottom>
      <diagonal/>
    </border>
    <border>
      <left/>
      <right style="double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136">
    <xf numFmtId="0" fontId="0" fillId="0" borderId="0" xfId="0"/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0" fontId="2" fillId="0" borderId="8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3" fillId="0" borderId="0" xfId="0" applyFont="1" applyFill="1" applyBorder="1" applyAlignment="1">
      <alignment horizontal="center"/>
    </xf>
    <xf numFmtId="0" fontId="5" fillId="0" borderId="3" xfId="0" applyNumberFormat="1" applyFont="1" applyFill="1" applyBorder="1" applyAlignment="1">
      <alignment horizontal="center" wrapText="1"/>
    </xf>
    <xf numFmtId="0" fontId="0" fillId="0" borderId="8" xfId="0" applyBorder="1" applyAlignment="1">
      <alignment horizontal="center"/>
    </xf>
    <xf numFmtId="0" fontId="0" fillId="0" borderId="0" xfId="0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2" fillId="0" borderId="0" xfId="0" applyFont="1" applyFill="1" applyBorder="1" applyAlignment="1">
      <alignment horizontal="center" wrapText="1"/>
    </xf>
    <xf numFmtId="0" fontId="8" fillId="0" borderId="11" xfId="0" applyNumberFormat="1" applyFont="1" applyFill="1" applyBorder="1" applyAlignment="1">
      <alignment horizontal="center" wrapText="1"/>
    </xf>
    <xf numFmtId="0" fontId="5" fillId="0" borderId="25" xfId="0" applyNumberFormat="1" applyFont="1" applyFill="1" applyBorder="1" applyAlignment="1">
      <alignment horizontal="center" wrapText="1"/>
    </xf>
    <xf numFmtId="0" fontId="0" fillId="0" borderId="0" xfId="0" applyBorder="1"/>
    <xf numFmtId="1" fontId="8" fillId="0" borderId="11" xfId="0" applyNumberFormat="1" applyFont="1" applyFill="1" applyBorder="1" applyAlignment="1">
      <alignment horizontal="center" wrapText="1"/>
    </xf>
    <xf numFmtId="164" fontId="8" fillId="0" borderId="11" xfId="0" applyNumberFormat="1" applyFont="1" applyFill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wrapText="1"/>
    </xf>
    <xf numFmtId="0" fontId="4" fillId="0" borderId="0" xfId="0" applyFont="1" applyBorder="1" applyAlignment="1">
      <alignment horizontal="center" wrapText="1"/>
    </xf>
    <xf numFmtId="0" fontId="0" fillId="0" borderId="3" xfId="0" applyBorder="1"/>
    <xf numFmtId="0" fontId="3" fillId="0" borderId="3" xfId="0" applyFont="1" applyFill="1" applyBorder="1" applyAlignment="1">
      <alignment horizontal="center"/>
    </xf>
    <xf numFmtId="164" fontId="8" fillId="0" borderId="17" xfId="0" applyNumberFormat="1" applyFont="1" applyFill="1" applyBorder="1" applyAlignment="1">
      <alignment horizontal="center" wrapText="1"/>
    </xf>
    <xf numFmtId="164" fontId="8" fillId="0" borderId="26" xfId="0" applyNumberFormat="1" applyFont="1" applyFill="1" applyBorder="1" applyAlignment="1">
      <alignment horizontal="center" wrapText="1"/>
    </xf>
    <xf numFmtId="1" fontId="8" fillId="0" borderId="23" xfId="0" applyNumberFormat="1" applyFont="1" applyFill="1" applyBorder="1" applyAlignment="1">
      <alignment horizontal="center" wrapText="1"/>
    </xf>
    <xf numFmtId="164" fontId="8" fillId="0" borderId="23" xfId="0" applyNumberFormat="1" applyFont="1" applyFill="1" applyBorder="1" applyAlignment="1">
      <alignment horizontal="center" wrapText="1"/>
    </xf>
    <xf numFmtId="0" fontId="7" fillId="0" borderId="0" xfId="0" applyFont="1"/>
    <xf numFmtId="0" fontId="2" fillId="0" borderId="0" xfId="0" applyFont="1" applyFill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top" wrapText="1"/>
    </xf>
    <xf numFmtId="0" fontId="3" fillId="0" borderId="31" xfId="0" applyFont="1" applyBorder="1" applyAlignment="1">
      <alignment horizontal="center" vertical="top" wrapText="1"/>
    </xf>
    <xf numFmtId="0" fontId="0" fillId="3" borderId="0" xfId="0" applyFill="1"/>
    <xf numFmtId="0" fontId="0" fillId="4" borderId="0" xfId="0" applyFill="1"/>
    <xf numFmtId="0" fontId="9" fillId="0" borderId="35" xfId="0" applyFont="1" applyBorder="1"/>
    <xf numFmtId="0" fontId="10" fillId="0" borderId="36" xfId="0" applyFont="1" applyBorder="1"/>
    <xf numFmtId="0" fontId="11" fillId="0" borderId="36" xfId="0" applyFont="1" applyBorder="1" applyAlignment="1">
      <alignment horizontal="left" indent="5"/>
    </xf>
    <xf numFmtId="0" fontId="3" fillId="0" borderId="34" xfId="0" applyFont="1" applyBorder="1" applyAlignment="1">
      <alignment horizontal="center" vertical="center" wrapText="1"/>
    </xf>
    <xf numFmtId="164" fontId="8" fillId="0" borderId="27" xfId="0" applyNumberFormat="1" applyFont="1" applyFill="1" applyBorder="1" applyAlignment="1">
      <alignment horizontal="center" wrapText="1"/>
    </xf>
    <xf numFmtId="1" fontId="8" fillId="0" borderId="24" xfId="0" applyNumberFormat="1" applyFont="1" applyFill="1" applyBorder="1" applyAlignment="1">
      <alignment horizontal="center" wrapText="1"/>
    </xf>
    <xf numFmtId="164" fontId="8" fillId="0" borderId="24" xfId="0" applyNumberFormat="1" applyFont="1" applyFill="1" applyBorder="1" applyAlignment="1">
      <alignment horizontal="center" wrapText="1"/>
    </xf>
    <xf numFmtId="0" fontId="3" fillId="0" borderId="33" xfId="0" applyFont="1" applyFill="1" applyBorder="1" applyAlignment="1">
      <alignment horizontal="center"/>
    </xf>
    <xf numFmtId="0" fontId="3" fillId="0" borderId="12" xfId="0" applyFont="1" applyFill="1" applyBorder="1" applyAlignment="1">
      <alignment horizontal="center"/>
    </xf>
    <xf numFmtId="0" fontId="3" fillId="0" borderId="13" xfId="0" applyFont="1" applyFill="1" applyBorder="1" applyAlignment="1">
      <alignment horizontal="center"/>
    </xf>
    <xf numFmtId="0" fontId="0" fillId="0" borderId="20" xfId="0" applyBorder="1"/>
    <xf numFmtId="0" fontId="13" fillId="0" borderId="10" xfId="0" applyFont="1" applyBorder="1" applyAlignment="1">
      <alignment horizontal="center"/>
    </xf>
    <xf numFmtId="0" fontId="13" fillId="0" borderId="2" xfId="0" applyFont="1" applyBorder="1"/>
    <xf numFmtId="0" fontId="13" fillId="0" borderId="4" xfId="0" applyFont="1" applyBorder="1"/>
    <xf numFmtId="0" fontId="0" fillId="0" borderId="5" xfId="0" applyBorder="1"/>
    <xf numFmtId="0" fontId="3" fillId="0" borderId="39" xfId="0" applyFont="1" applyBorder="1" applyAlignment="1">
      <alignment horizontal="center" vertical="top" wrapText="1"/>
    </xf>
    <xf numFmtId="0" fontId="1" fillId="0" borderId="16" xfId="0" applyFont="1" applyBorder="1" applyAlignment="1">
      <alignment horizontal="left" vertical="top" wrapText="1"/>
    </xf>
    <xf numFmtId="0" fontId="0" fillId="0" borderId="32" xfId="0" applyBorder="1"/>
    <xf numFmtId="0" fontId="1" fillId="0" borderId="6" xfId="0" applyFont="1" applyBorder="1" applyAlignment="1">
      <alignment horizontal="left" vertical="top" wrapText="1"/>
    </xf>
    <xf numFmtId="0" fontId="3" fillId="0" borderId="21" xfId="0" applyFont="1" applyFill="1" applyBorder="1" applyAlignment="1">
      <alignment horizontal="center"/>
    </xf>
    <xf numFmtId="0" fontId="3" fillId="0" borderId="9" xfId="0" applyFont="1" applyFill="1" applyBorder="1" applyAlignment="1">
      <alignment horizontal="center"/>
    </xf>
    <xf numFmtId="0" fontId="8" fillId="5" borderId="23" xfId="0" applyNumberFormat="1" applyFont="1" applyFill="1" applyBorder="1" applyAlignment="1">
      <alignment horizontal="center" wrapText="1"/>
    </xf>
    <xf numFmtId="0" fontId="8" fillId="5" borderId="11" xfId="0" applyNumberFormat="1" applyFont="1" applyFill="1" applyBorder="1" applyAlignment="1">
      <alignment horizontal="center" wrapText="1"/>
    </xf>
    <xf numFmtId="0" fontId="0" fillId="0" borderId="7" xfId="0" applyFont="1" applyFill="1" applyBorder="1" applyAlignment="1">
      <alignment horizontal="center" wrapText="1"/>
    </xf>
    <xf numFmtId="0" fontId="6" fillId="0" borderId="16" xfId="0" applyFont="1" applyFill="1" applyBorder="1" applyAlignment="1">
      <alignment horizontal="center" wrapText="1"/>
    </xf>
    <xf numFmtId="0" fontId="4" fillId="0" borderId="22" xfId="0" applyFont="1" applyBorder="1" applyAlignment="1">
      <alignment horizontal="center" wrapText="1"/>
    </xf>
    <xf numFmtId="0" fontId="0" fillId="0" borderId="7" xfId="0" applyFont="1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/>
    </xf>
    <xf numFmtId="0" fontId="6" fillId="0" borderId="7" xfId="0" applyFont="1" applyFill="1" applyBorder="1" applyAlignment="1">
      <alignment horizontal="center" wrapText="1"/>
    </xf>
    <xf numFmtId="0" fontId="0" fillId="0" borderId="16" xfId="0" applyFont="1" applyFill="1" applyBorder="1" applyAlignment="1">
      <alignment horizontal="center" wrapText="1"/>
    </xf>
    <xf numFmtId="0" fontId="11" fillId="0" borderId="0" xfId="0" applyFont="1" applyBorder="1" applyAlignment="1">
      <alignment horizontal="left" indent="5"/>
    </xf>
    <xf numFmtId="0" fontId="11" fillId="0" borderId="42" xfId="0" applyFont="1" applyBorder="1" applyAlignment="1">
      <alignment horizontal="left" indent="5"/>
    </xf>
    <xf numFmtId="0" fontId="11" fillId="0" borderId="43" xfId="0" applyFont="1" applyBorder="1" applyAlignment="1">
      <alignment horizontal="left" indent="5"/>
    </xf>
    <xf numFmtId="0" fontId="14" fillId="0" borderId="7" xfId="0" applyFont="1" applyFill="1" applyBorder="1" applyAlignment="1">
      <alignment vertical="center"/>
    </xf>
    <xf numFmtId="0" fontId="14" fillId="0" borderId="44" xfId="0" applyFont="1" applyFill="1" applyBorder="1" applyAlignment="1">
      <alignment vertical="center"/>
    </xf>
    <xf numFmtId="0" fontId="14" fillId="0" borderId="16" xfId="0" applyFont="1" applyFill="1" applyBorder="1" applyAlignment="1">
      <alignment vertical="center"/>
    </xf>
    <xf numFmtId="0" fontId="1" fillId="0" borderId="18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14" fillId="0" borderId="18" xfId="0" applyFont="1" applyFill="1" applyBorder="1" applyAlignment="1">
      <alignment vertical="center"/>
    </xf>
    <xf numFmtId="0" fontId="3" fillId="0" borderId="0" xfId="0" applyFont="1" applyBorder="1" applyAlignment="1">
      <alignment horizontal="center" wrapText="1"/>
    </xf>
    <xf numFmtId="0" fontId="8" fillId="0" borderId="23" xfId="0" applyNumberFormat="1" applyFont="1" applyFill="1" applyBorder="1" applyAlignment="1">
      <alignment horizontal="center" wrapText="1"/>
    </xf>
    <xf numFmtId="0" fontId="3" fillId="0" borderId="0" xfId="0" applyFont="1" applyBorder="1" applyAlignment="1">
      <alignment horizontal="center" wrapText="1"/>
    </xf>
    <xf numFmtId="0" fontId="0" fillId="0" borderId="7" xfId="0" applyFont="1" applyFill="1" applyBorder="1" applyAlignment="1">
      <alignment horizontal="center"/>
    </xf>
    <xf numFmtId="0" fontId="0" fillId="0" borderId="6" xfId="0" applyFont="1" applyFill="1" applyBorder="1" applyAlignment="1">
      <alignment horizontal="center" wrapText="1"/>
    </xf>
    <xf numFmtId="0" fontId="0" fillId="0" borderId="0" xfId="0" applyFont="1" applyBorder="1" applyAlignment="1">
      <alignment horizontal="center" vertical="center" wrapText="1"/>
    </xf>
    <xf numFmtId="0" fontId="0" fillId="3" borderId="7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textRotation="90" wrapText="1"/>
    </xf>
    <xf numFmtId="0" fontId="0" fillId="3" borderId="7" xfId="0" applyFont="1" applyFill="1" applyBorder="1" applyAlignment="1">
      <alignment horizontal="center" wrapText="1"/>
    </xf>
    <xf numFmtId="0" fontId="6" fillId="3" borderId="7" xfId="0" applyFont="1" applyFill="1" applyBorder="1" applyAlignment="1">
      <alignment horizontal="center" wrapText="1"/>
    </xf>
    <xf numFmtId="0" fontId="0" fillId="3" borderId="7" xfId="0" applyFont="1" applyFill="1" applyBorder="1" applyAlignment="1">
      <alignment horizontal="center"/>
    </xf>
    <xf numFmtId="0" fontId="6" fillId="3" borderId="16" xfId="0" applyFont="1" applyFill="1" applyBorder="1" applyAlignment="1">
      <alignment horizontal="center" wrapText="1"/>
    </xf>
    <xf numFmtId="0" fontId="3" fillId="3" borderId="34" xfId="0" applyFont="1" applyFill="1" applyBorder="1" applyAlignment="1">
      <alignment horizontal="center" vertical="center" wrapText="1"/>
    </xf>
    <xf numFmtId="0" fontId="0" fillId="3" borderId="16" xfId="0" applyFont="1" applyFill="1" applyBorder="1" applyAlignment="1">
      <alignment horizontal="center" wrapText="1"/>
    </xf>
    <xf numFmtId="0" fontId="0" fillId="2" borderId="18" xfId="0" applyFont="1" applyFill="1" applyBorder="1" applyAlignment="1">
      <alignment horizontal="center" vertical="center" wrapText="1"/>
    </xf>
    <xf numFmtId="0" fontId="0" fillId="2" borderId="18" xfId="0" applyFont="1" applyFill="1" applyBorder="1" applyAlignment="1">
      <alignment horizontal="center" wrapText="1"/>
    </xf>
    <xf numFmtId="0" fontId="0" fillId="0" borderId="18" xfId="0" applyBorder="1" applyAlignment="1">
      <alignment horizontal="center"/>
    </xf>
    <xf numFmtId="0" fontId="0" fillId="0" borderId="46" xfId="0" applyFont="1" applyFill="1" applyBorder="1" applyAlignment="1">
      <alignment horizontal="center" vertical="center" wrapText="1"/>
    </xf>
    <xf numFmtId="0" fontId="0" fillId="0" borderId="46" xfId="0" applyFont="1" applyFill="1" applyBorder="1" applyAlignment="1">
      <alignment horizontal="center" wrapText="1"/>
    </xf>
    <xf numFmtId="0" fontId="0" fillId="0" borderId="46" xfId="0" applyFill="1" applyBorder="1" applyAlignment="1">
      <alignment horizontal="center"/>
    </xf>
    <xf numFmtId="0" fontId="0" fillId="0" borderId="48" xfId="0" applyFill="1" applyBorder="1" applyAlignment="1">
      <alignment horizontal="center"/>
    </xf>
    <xf numFmtId="0" fontId="0" fillId="0" borderId="49" xfId="0" applyFill="1" applyBorder="1" applyAlignment="1">
      <alignment horizontal="center"/>
    </xf>
    <xf numFmtId="0" fontId="0" fillId="0" borderId="0" xfId="0" applyFill="1" applyBorder="1" applyAlignment="1">
      <alignment horizontal="center" wrapText="1"/>
    </xf>
    <xf numFmtId="0" fontId="2" fillId="0" borderId="50" xfId="0" applyFont="1" applyBorder="1" applyAlignment="1">
      <alignment horizontal="center" wrapText="1"/>
    </xf>
    <xf numFmtId="0" fontId="0" fillId="0" borderId="7" xfId="0" applyFill="1" applyBorder="1"/>
    <xf numFmtId="0" fontId="0" fillId="0" borderId="7" xfId="0" applyFont="1" applyFill="1" applyBorder="1"/>
    <xf numFmtId="0" fontId="0" fillId="0" borderId="46" xfId="0" applyFill="1" applyBorder="1"/>
    <xf numFmtId="0" fontId="0" fillId="0" borderId="6" xfId="0" applyFill="1" applyBorder="1" applyAlignment="1">
      <alignment horizontal="center" wrapText="1"/>
    </xf>
    <xf numFmtId="0" fontId="0" fillId="0" borderId="18" xfId="0" applyFill="1" applyBorder="1"/>
    <xf numFmtId="0" fontId="0" fillId="0" borderId="51" xfId="0" applyFill="1" applyBorder="1" applyAlignment="1">
      <alignment horizontal="center"/>
    </xf>
    <xf numFmtId="0" fontId="2" fillId="0" borderId="52" xfId="0" applyFont="1" applyBorder="1" applyAlignment="1">
      <alignment horizontal="center" vertical="center" wrapText="1"/>
    </xf>
    <xf numFmtId="0" fontId="0" fillId="5" borderId="19" xfId="0" applyFill="1" applyBorder="1" applyAlignment="1">
      <alignment horizontal="center" vertical="center" wrapText="1"/>
    </xf>
    <xf numFmtId="0" fontId="0" fillId="5" borderId="34" xfId="0" applyFont="1" applyFill="1" applyBorder="1" applyAlignment="1">
      <alignment horizontal="center" vertical="center" wrapText="1"/>
    </xf>
    <xf numFmtId="0" fontId="0" fillId="5" borderId="7" xfId="0" applyFill="1" applyBorder="1" applyAlignment="1">
      <alignment horizontal="center"/>
    </xf>
    <xf numFmtId="0" fontId="0" fillId="5" borderId="38" xfId="0" applyFill="1" applyBorder="1" applyAlignment="1">
      <alignment horizontal="center"/>
    </xf>
    <xf numFmtId="0" fontId="0" fillId="5" borderId="46" xfId="0" applyFill="1" applyBorder="1" applyAlignment="1">
      <alignment horizontal="center"/>
    </xf>
    <xf numFmtId="0" fontId="0" fillId="5" borderId="18" xfId="0" applyFill="1" applyBorder="1" applyAlignment="1">
      <alignment horizontal="center"/>
    </xf>
    <xf numFmtId="0" fontId="0" fillId="5" borderId="47" xfId="0" applyFill="1" applyBorder="1" applyAlignment="1">
      <alignment horizontal="center"/>
    </xf>
    <xf numFmtId="0" fontId="0" fillId="5" borderId="8" xfId="0" applyFill="1" applyBorder="1" applyAlignment="1">
      <alignment horizontal="center"/>
    </xf>
    <xf numFmtId="0" fontId="0" fillId="5" borderId="37" xfId="0" applyFill="1" applyBorder="1" applyAlignment="1">
      <alignment horizontal="center"/>
    </xf>
    <xf numFmtId="0" fontId="0" fillId="4" borderId="45" xfId="0" applyFont="1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/>
    </xf>
    <xf numFmtId="0" fontId="0" fillId="4" borderId="38" xfId="0" applyFill="1" applyBorder="1" applyAlignment="1">
      <alignment horizontal="center"/>
    </xf>
    <xf numFmtId="0" fontId="3" fillId="0" borderId="0" xfId="0" applyFont="1" applyBorder="1" applyAlignment="1">
      <alignment horizontal="center" wrapText="1"/>
    </xf>
    <xf numFmtId="0" fontId="4" fillId="0" borderId="9" xfId="0" applyFont="1" applyBorder="1" applyAlignment="1">
      <alignment horizontal="center" wrapText="1"/>
    </xf>
    <xf numFmtId="0" fontId="0" fillId="0" borderId="9" xfId="0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2" fillId="0" borderId="40" xfId="0" applyFont="1" applyBorder="1" applyAlignment="1">
      <alignment horizontal="center" vertical="center" textRotation="90" wrapText="1"/>
    </xf>
    <xf numFmtId="0" fontId="2" fillId="0" borderId="41" xfId="0" applyFont="1" applyBorder="1" applyAlignment="1">
      <alignment horizontal="center" vertical="center" textRotation="90" wrapText="1"/>
    </xf>
    <xf numFmtId="0" fontId="3" fillId="0" borderId="14" xfId="0" applyFont="1" applyBorder="1" applyAlignment="1">
      <alignment horizontal="center" wrapText="1"/>
    </xf>
    <xf numFmtId="0" fontId="0" fillId="0" borderId="14" xfId="0" applyBorder="1" applyAlignment="1">
      <alignment horizontal="center" wrapText="1"/>
    </xf>
    <xf numFmtId="0" fontId="0" fillId="0" borderId="15" xfId="0" applyBorder="1" applyAlignment="1">
      <alignment horizontal="center" wrapText="1"/>
    </xf>
    <xf numFmtId="0" fontId="3" fillId="0" borderId="29" xfId="0" applyFont="1" applyBorder="1" applyAlignment="1">
      <alignment horizontal="center" wrapText="1"/>
    </xf>
    <xf numFmtId="0" fontId="3" fillId="0" borderId="28" xfId="0" applyFont="1" applyBorder="1" applyAlignment="1">
      <alignment horizontal="center" wrapText="1"/>
    </xf>
    <xf numFmtId="0" fontId="0" fillId="2" borderId="7" xfId="0" applyFont="1" applyFill="1" applyBorder="1" applyAlignment="1">
      <alignment horizontal="center" wrapText="1"/>
    </xf>
    <xf numFmtId="0" fontId="0" fillId="0" borderId="53" xfId="0" applyFill="1" applyBorder="1" applyAlignment="1">
      <alignment horizontal="center"/>
    </xf>
    <xf numFmtId="0" fontId="6" fillId="0" borderId="48" xfId="0" applyFont="1" applyFill="1" applyBorder="1" applyAlignment="1">
      <alignment horizontal="center" wrapText="1"/>
    </xf>
    <xf numFmtId="0" fontId="0" fillId="0" borderId="16" xfId="0" applyFont="1" applyFill="1" applyBorder="1" applyAlignment="1">
      <alignment horizontal="center" vertical="center" wrapText="1"/>
    </xf>
    <xf numFmtId="0" fontId="0" fillId="0" borderId="18" xfId="0" applyFont="1" applyFill="1" applyBorder="1" applyAlignment="1">
      <alignment horizontal="center" vertical="center" wrapText="1"/>
    </xf>
    <xf numFmtId="0" fontId="0" fillId="0" borderId="18" xfId="0" applyFont="1" applyFill="1" applyBorder="1" applyAlignment="1">
      <alignment horizontal="center"/>
    </xf>
    <xf numFmtId="0" fontId="3" fillId="3" borderId="7" xfId="0" applyFont="1" applyFill="1" applyBorder="1"/>
    <xf numFmtId="0" fontId="6" fillId="2" borderId="7" xfId="0" applyFont="1" applyFill="1" applyBorder="1" applyAlignment="1">
      <alignment horizontal="center" wrapText="1"/>
    </xf>
    <xf numFmtId="0" fontId="0" fillId="5" borderId="6" xfId="0" applyFill="1" applyBorder="1" applyAlignment="1">
      <alignment horizontal="center"/>
    </xf>
    <xf numFmtId="0" fontId="0" fillId="4" borderId="6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31"/>
  <sheetViews>
    <sheetView tabSelected="1" zoomScaleNormal="100" workbookViewId="0">
      <pane xSplit="1" topLeftCell="B1" activePane="topRight" state="frozen"/>
      <selection pane="topRight" activeCell="R9" sqref="R9"/>
    </sheetView>
  </sheetViews>
  <sheetFormatPr defaultRowHeight="14.4" x14ac:dyDescent="0.3"/>
  <cols>
    <col min="1" max="1" width="26" style="1" bestFit="1" customWidth="1"/>
    <col min="2" max="2" width="11.77734375" style="1" bestFit="1" customWidth="1"/>
    <col min="3" max="19" width="8" style="1" customWidth="1"/>
    <col min="20" max="21" width="9.109375" style="4" customWidth="1"/>
    <col min="22" max="22" width="8.88671875" style="4" customWidth="1"/>
    <col min="25" max="25" width="49.6640625" bestFit="1" customWidth="1"/>
    <col min="27" max="27" width="13.109375" bestFit="1" customWidth="1"/>
  </cols>
  <sheetData>
    <row r="1" spans="1:25" s="8" customFormat="1" ht="44.25" customHeight="1" thickTop="1" thickBot="1" x14ac:dyDescent="0.35">
      <c r="A1" s="9" t="s">
        <v>1</v>
      </c>
      <c r="B1" s="102"/>
      <c r="C1" s="9" t="s">
        <v>95</v>
      </c>
      <c r="D1" s="9" t="s">
        <v>96</v>
      </c>
      <c r="E1" s="9" t="s">
        <v>97</v>
      </c>
      <c r="F1" s="9" t="s">
        <v>98</v>
      </c>
      <c r="G1" s="9" t="s">
        <v>99</v>
      </c>
      <c r="H1" s="9" t="s">
        <v>100</v>
      </c>
      <c r="I1" s="9" t="s">
        <v>101</v>
      </c>
      <c r="J1" s="9" t="s">
        <v>102</v>
      </c>
      <c r="K1" s="9" t="s">
        <v>103</v>
      </c>
      <c r="L1" s="9" t="s">
        <v>104</v>
      </c>
      <c r="M1" s="9" t="s">
        <v>105</v>
      </c>
      <c r="N1" s="9" t="s">
        <v>106</v>
      </c>
      <c r="O1" s="9" t="s">
        <v>107</v>
      </c>
      <c r="P1" s="9" t="s">
        <v>108</v>
      </c>
      <c r="Q1" s="9" t="s">
        <v>109</v>
      </c>
      <c r="R1" s="9" t="s">
        <v>110</v>
      </c>
      <c r="S1" s="9" t="s">
        <v>111</v>
      </c>
      <c r="T1" s="103" t="s">
        <v>6</v>
      </c>
      <c r="U1" s="103" t="s">
        <v>7</v>
      </c>
      <c r="V1" s="10" t="s">
        <v>8</v>
      </c>
    </row>
    <row r="2" spans="1:25" s="11" customFormat="1" x14ac:dyDescent="0.3">
      <c r="A2" s="100" t="s">
        <v>54</v>
      </c>
      <c r="B2" s="101" t="s">
        <v>94</v>
      </c>
      <c r="C2" s="36">
        <v>10</v>
      </c>
      <c r="D2" s="36">
        <v>2</v>
      </c>
      <c r="E2" s="84"/>
      <c r="F2" s="36">
        <v>2</v>
      </c>
      <c r="G2" s="36">
        <v>8</v>
      </c>
      <c r="H2" s="84"/>
      <c r="I2" s="36">
        <v>1</v>
      </c>
      <c r="J2" s="84"/>
      <c r="K2" s="84"/>
      <c r="L2" s="36">
        <v>13</v>
      </c>
      <c r="M2" s="36">
        <v>1</v>
      </c>
      <c r="N2" s="84"/>
      <c r="O2" s="84"/>
      <c r="P2" s="36">
        <v>1</v>
      </c>
      <c r="Q2" s="36">
        <v>1</v>
      </c>
      <c r="R2" s="36">
        <v>2</v>
      </c>
      <c r="S2" s="84"/>
      <c r="T2" s="104">
        <f>SUM(P2:R2,L2:M2,I2,F2:G2,C2:D2)</f>
        <v>41</v>
      </c>
      <c r="U2" s="112"/>
      <c r="V2" s="60">
        <f>SUM(T2:U2)</f>
        <v>41</v>
      </c>
      <c r="Y2" s="77"/>
    </row>
    <row r="3" spans="1:25" x14ac:dyDescent="0.3">
      <c r="A3" s="96" t="s">
        <v>82</v>
      </c>
      <c r="B3" s="92" t="s">
        <v>92</v>
      </c>
      <c r="C3" s="78"/>
      <c r="D3" s="80"/>
      <c r="E3" s="56">
        <v>1</v>
      </c>
      <c r="F3" s="56">
        <v>6</v>
      </c>
      <c r="G3" s="80"/>
      <c r="H3" s="56">
        <v>6</v>
      </c>
      <c r="I3" s="80"/>
      <c r="J3" s="56">
        <v>1</v>
      </c>
      <c r="K3" s="56">
        <v>8</v>
      </c>
      <c r="L3" s="80"/>
      <c r="M3" s="56">
        <v>1</v>
      </c>
      <c r="N3" s="56">
        <v>1</v>
      </c>
      <c r="O3" s="56">
        <v>1</v>
      </c>
      <c r="P3" s="80"/>
      <c r="Q3" s="80"/>
      <c r="R3" s="56">
        <v>1</v>
      </c>
      <c r="S3" s="56">
        <v>6</v>
      </c>
      <c r="T3" s="105">
        <f>SUM(P3:R3,L3:M3,I3,F3:G3,C3:D3)</f>
        <v>8</v>
      </c>
      <c r="U3" s="106">
        <f>SUM(S3,N3:O3,J3:K3,H3,E3)</f>
        <v>24</v>
      </c>
      <c r="V3" s="60">
        <f>SUM(T3:U3)</f>
        <v>32</v>
      </c>
      <c r="Y3" s="15"/>
    </row>
    <row r="4" spans="1:25" x14ac:dyDescent="0.3">
      <c r="A4" s="96" t="s">
        <v>80</v>
      </c>
      <c r="B4" s="92" t="s">
        <v>92</v>
      </c>
      <c r="C4" s="129">
        <v>0</v>
      </c>
      <c r="D4" s="57">
        <v>22</v>
      </c>
      <c r="E4" s="56">
        <v>25</v>
      </c>
      <c r="F4" s="57">
        <v>22</v>
      </c>
      <c r="G4" s="57">
        <v>22</v>
      </c>
      <c r="H4" s="56">
        <v>25</v>
      </c>
      <c r="I4" s="57">
        <v>25</v>
      </c>
      <c r="J4" s="56">
        <v>22</v>
      </c>
      <c r="K4" s="56">
        <v>25</v>
      </c>
      <c r="L4" s="61">
        <v>19</v>
      </c>
      <c r="M4" s="126">
        <v>13</v>
      </c>
      <c r="N4" s="126">
        <v>25</v>
      </c>
      <c r="O4" s="126">
        <v>0</v>
      </c>
      <c r="P4" s="126">
        <v>22</v>
      </c>
      <c r="Q4" s="126">
        <v>13</v>
      </c>
      <c r="R4" s="126">
        <v>25</v>
      </c>
      <c r="S4" s="56">
        <v>19</v>
      </c>
      <c r="T4" s="105">
        <f>SUM(P4:R4,L4:M4,I4,F4:G4,C4:D4)</f>
        <v>183</v>
      </c>
      <c r="U4" s="105">
        <f>SUM(S4,N4:O4,J4:K4,H4,E4)</f>
        <v>141</v>
      </c>
      <c r="V4" s="60">
        <f>SUM(T4:U4)</f>
        <v>324</v>
      </c>
    </row>
    <row r="5" spans="1:25" x14ac:dyDescent="0.3">
      <c r="A5" s="96" t="s">
        <v>88</v>
      </c>
      <c r="B5" s="127" t="s">
        <v>93</v>
      </c>
      <c r="C5" s="132"/>
      <c r="D5" s="132"/>
      <c r="E5" s="128">
        <v>19</v>
      </c>
      <c r="F5" s="132"/>
      <c r="G5" s="132"/>
      <c r="H5" s="61">
        <v>19</v>
      </c>
      <c r="I5" s="132"/>
      <c r="J5" s="61">
        <v>19</v>
      </c>
      <c r="K5" s="61">
        <v>22</v>
      </c>
      <c r="L5" s="132"/>
      <c r="M5" s="81"/>
      <c r="N5" s="61">
        <v>1</v>
      </c>
      <c r="O5" s="61">
        <v>25</v>
      </c>
      <c r="P5" s="81"/>
      <c r="Q5" s="81"/>
      <c r="R5" s="81"/>
      <c r="S5" s="61">
        <v>25</v>
      </c>
      <c r="T5" s="113"/>
      <c r="U5" s="105">
        <f>SUM(S5,N5:O5,J5:K5,H5,E5)</f>
        <v>130</v>
      </c>
      <c r="V5" s="60">
        <f>SUM(T5:U5)</f>
        <v>130</v>
      </c>
      <c r="X5" s="32"/>
      <c r="Y5" t="s">
        <v>26</v>
      </c>
    </row>
    <row r="6" spans="1:25" x14ac:dyDescent="0.3">
      <c r="A6" s="96" t="s">
        <v>69</v>
      </c>
      <c r="B6" s="92" t="s">
        <v>94</v>
      </c>
      <c r="C6" s="130">
        <v>25</v>
      </c>
      <c r="D6" s="131">
        <v>25</v>
      </c>
      <c r="E6" s="82"/>
      <c r="F6" s="131">
        <v>25</v>
      </c>
      <c r="G6" s="131">
        <v>25</v>
      </c>
      <c r="H6" s="82"/>
      <c r="I6" s="131">
        <v>22</v>
      </c>
      <c r="J6" s="82"/>
      <c r="K6" s="82"/>
      <c r="L6" s="75">
        <v>25</v>
      </c>
      <c r="M6" s="75">
        <v>25</v>
      </c>
      <c r="N6" s="82"/>
      <c r="O6" s="82"/>
      <c r="P6" s="75">
        <v>25</v>
      </c>
      <c r="Q6" s="75">
        <v>19</v>
      </c>
      <c r="R6" s="75">
        <v>8</v>
      </c>
      <c r="S6" s="82"/>
      <c r="T6" s="105">
        <f>SUM(P6:R6,L6:M6,I6,F6:G6,C6:D6)</f>
        <v>224</v>
      </c>
      <c r="U6" s="113"/>
      <c r="V6" s="60">
        <f>SUM(T6:U6)</f>
        <v>224</v>
      </c>
      <c r="X6" s="31"/>
      <c r="Y6" s="15" t="s">
        <v>25</v>
      </c>
    </row>
    <row r="7" spans="1:25" ht="15" thickBot="1" x14ac:dyDescent="0.35">
      <c r="A7" s="96" t="s">
        <v>72</v>
      </c>
      <c r="B7" s="92" t="s">
        <v>92</v>
      </c>
      <c r="C7" s="59">
        <v>1</v>
      </c>
      <c r="D7" s="61">
        <v>19</v>
      </c>
      <c r="E7" s="61">
        <v>1</v>
      </c>
      <c r="F7" s="61">
        <v>4</v>
      </c>
      <c r="G7" s="61">
        <v>2</v>
      </c>
      <c r="H7" s="61">
        <v>1</v>
      </c>
      <c r="I7" s="61">
        <v>1</v>
      </c>
      <c r="J7" s="61">
        <v>1</v>
      </c>
      <c r="K7" s="61">
        <v>1</v>
      </c>
      <c r="L7" s="61">
        <v>22</v>
      </c>
      <c r="M7" s="61">
        <v>19</v>
      </c>
      <c r="N7" s="61">
        <v>4</v>
      </c>
      <c r="O7" s="61">
        <v>2</v>
      </c>
      <c r="P7" s="61">
        <v>13</v>
      </c>
      <c r="Q7" s="61">
        <v>1</v>
      </c>
      <c r="R7" s="61">
        <v>16</v>
      </c>
      <c r="S7" s="61">
        <v>4</v>
      </c>
      <c r="T7" s="105">
        <f>SUM(P7:R7,L7:M7,I7,F7:G7,C7:D7)</f>
        <v>98</v>
      </c>
      <c r="U7" s="106">
        <f>SUM(S7,N7:O7,J7:K7,H7,E7)</f>
        <v>14</v>
      </c>
      <c r="V7" s="60">
        <f>SUM(T7:U7)</f>
        <v>112</v>
      </c>
    </row>
    <row r="8" spans="1:25" ht="15" thickTop="1" x14ac:dyDescent="0.3">
      <c r="A8" s="96" t="s">
        <v>74</v>
      </c>
      <c r="B8" s="92" t="s">
        <v>94</v>
      </c>
      <c r="C8" s="59">
        <v>6</v>
      </c>
      <c r="D8" s="56">
        <v>10</v>
      </c>
      <c r="E8" s="80"/>
      <c r="F8" s="56">
        <v>1</v>
      </c>
      <c r="G8" s="56">
        <v>1</v>
      </c>
      <c r="H8" s="80"/>
      <c r="I8" s="56">
        <v>8</v>
      </c>
      <c r="J8" s="80"/>
      <c r="K8" s="80"/>
      <c r="L8" s="56">
        <v>1</v>
      </c>
      <c r="M8" s="56">
        <v>22</v>
      </c>
      <c r="N8" s="80"/>
      <c r="O8" s="80"/>
      <c r="P8" s="56">
        <v>4</v>
      </c>
      <c r="Q8" s="56">
        <v>22</v>
      </c>
      <c r="R8" s="56">
        <v>19</v>
      </c>
      <c r="S8" s="80"/>
      <c r="T8" s="105">
        <f>SUM(P8:R8,L8:M8,I8,F8:G8,C8:D8)</f>
        <v>94</v>
      </c>
      <c r="U8" s="114"/>
      <c r="V8" s="60">
        <f>SUM(T8:U8)</f>
        <v>94</v>
      </c>
      <c r="Y8" s="33" t="s">
        <v>27</v>
      </c>
    </row>
    <row r="9" spans="1:25" x14ac:dyDescent="0.3">
      <c r="A9" s="96" t="s">
        <v>87</v>
      </c>
      <c r="B9" s="92" t="s">
        <v>92</v>
      </c>
      <c r="C9" s="78"/>
      <c r="D9" s="81"/>
      <c r="E9" s="61">
        <v>1</v>
      </c>
      <c r="F9" s="61">
        <v>1</v>
      </c>
      <c r="G9" s="61">
        <v>1</v>
      </c>
      <c r="H9" s="61">
        <v>2</v>
      </c>
      <c r="I9" s="61">
        <v>1</v>
      </c>
      <c r="J9" s="61">
        <v>0</v>
      </c>
      <c r="K9" s="61">
        <v>4</v>
      </c>
      <c r="L9" s="61">
        <v>1</v>
      </c>
      <c r="M9" s="61">
        <v>1</v>
      </c>
      <c r="N9" s="61">
        <v>19</v>
      </c>
      <c r="O9" s="61">
        <v>16</v>
      </c>
      <c r="P9" s="61">
        <v>1</v>
      </c>
      <c r="Q9" s="133">
        <v>1</v>
      </c>
      <c r="R9" s="61">
        <v>1</v>
      </c>
      <c r="S9" s="61">
        <v>1</v>
      </c>
      <c r="T9" s="105">
        <f>SUM(P9:R9,L9:M9,I9,F9:G9,C9:D9)</f>
        <v>8</v>
      </c>
      <c r="U9" s="106">
        <f>SUM(S9,N9:O9,J9:K9,H9,E9)</f>
        <v>43</v>
      </c>
      <c r="V9" s="60">
        <f>SUM(T9:U9)</f>
        <v>51</v>
      </c>
      <c r="Y9" s="34" t="s">
        <v>28</v>
      </c>
    </row>
    <row r="10" spans="1:25" x14ac:dyDescent="0.3">
      <c r="A10" s="96" t="s">
        <v>89</v>
      </c>
      <c r="B10" s="92" t="s">
        <v>93</v>
      </c>
      <c r="C10" s="78"/>
      <c r="D10" s="82"/>
      <c r="E10" s="75">
        <v>1</v>
      </c>
      <c r="F10" s="82"/>
      <c r="G10" s="82"/>
      <c r="H10" s="75">
        <v>1</v>
      </c>
      <c r="I10" s="82"/>
      <c r="J10" s="75">
        <v>1</v>
      </c>
      <c r="K10" s="75">
        <v>1</v>
      </c>
      <c r="L10" s="82"/>
      <c r="M10" s="82"/>
      <c r="N10" s="75">
        <v>1</v>
      </c>
      <c r="O10" s="75">
        <v>1</v>
      </c>
      <c r="P10" s="82"/>
      <c r="Q10" s="82"/>
      <c r="R10" s="82"/>
      <c r="S10" s="75">
        <v>1</v>
      </c>
      <c r="T10" s="135"/>
      <c r="U10" s="105">
        <f>SUM(S10,N10:O10,J10:K10,H10,E10)</f>
        <v>7</v>
      </c>
      <c r="V10" s="60">
        <f>SUM(T10:U10)</f>
        <v>7</v>
      </c>
      <c r="Y10" s="35" t="s">
        <v>29</v>
      </c>
    </row>
    <row r="11" spans="1:25" x14ac:dyDescent="0.3">
      <c r="A11" s="96" t="s">
        <v>90</v>
      </c>
      <c r="B11" s="92" t="s">
        <v>93</v>
      </c>
      <c r="C11" s="78"/>
      <c r="D11" s="80"/>
      <c r="E11" s="76">
        <v>1</v>
      </c>
      <c r="F11" s="80"/>
      <c r="G11" s="80"/>
      <c r="H11" s="80"/>
      <c r="I11" s="80"/>
      <c r="J11" s="80"/>
      <c r="K11" s="56">
        <v>1</v>
      </c>
      <c r="L11" s="80"/>
      <c r="M11" s="80"/>
      <c r="N11" s="56">
        <v>1</v>
      </c>
      <c r="O11" s="56">
        <v>10</v>
      </c>
      <c r="P11" s="80"/>
      <c r="Q11" s="80"/>
      <c r="R11" s="80"/>
      <c r="S11" s="56">
        <v>1</v>
      </c>
      <c r="T11" s="113"/>
      <c r="U11" s="105">
        <f>SUM(S11,N11:O11,J11:K11,H11,E11)</f>
        <v>14</v>
      </c>
      <c r="V11" s="60">
        <f>SUM(T11:U11)</f>
        <v>14</v>
      </c>
      <c r="Y11" s="35" t="s">
        <v>30</v>
      </c>
    </row>
    <row r="12" spans="1:25" x14ac:dyDescent="0.3">
      <c r="A12" s="96" t="s">
        <v>85</v>
      </c>
      <c r="B12" s="92" t="s">
        <v>93</v>
      </c>
      <c r="C12" s="78"/>
      <c r="D12" s="81"/>
      <c r="E12" s="61">
        <v>10</v>
      </c>
      <c r="F12" s="81"/>
      <c r="G12" s="81"/>
      <c r="H12" s="61">
        <v>8</v>
      </c>
      <c r="I12" s="81"/>
      <c r="J12" s="61">
        <v>13</v>
      </c>
      <c r="K12" s="61">
        <v>10</v>
      </c>
      <c r="L12" s="81"/>
      <c r="M12" s="81"/>
      <c r="N12" s="61">
        <v>10</v>
      </c>
      <c r="O12" s="81"/>
      <c r="P12" s="81"/>
      <c r="Q12" s="81"/>
      <c r="R12" s="81"/>
      <c r="S12" s="61">
        <v>10</v>
      </c>
      <c r="T12" s="113"/>
      <c r="U12" s="105">
        <f>SUM(S12,N12:O12,J12:K12,H12,E12)</f>
        <v>61</v>
      </c>
      <c r="V12" s="60">
        <f>SUM(T12:U12)</f>
        <v>61</v>
      </c>
      <c r="Y12" s="35" t="s">
        <v>31</v>
      </c>
    </row>
    <row r="13" spans="1:25" x14ac:dyDescent="0.3">
      <c r="A13" s="96" t="s">
        <v>84</v>
      </c>
      <c r="B13" s="92" t="s">
        <v>92</v>
      </c>
      <c r="C13" s="59">
        <v>1</v>
      </c>
      <c r="D13" s="61">
        <v>8</v>
      </c>
      <c r="E13" s="61">
        <v>16</v>
      </c>
      <c r="F13" s="61">
        <v>10</v>
      </c>
      <c r="G13" s="61">
        <v>1</v>
      </c>
      <c r="H13" s="61">
        <v>16</v>
      </c>
      <c r="I13" s="61">
        <v>10</v>
      </c>
      <c r="J13" s="61">
        <v>10</v>
      </c>
      <c r="K13" s="61">
        <v>13</v>
      </c>
      <c r="L13" s="61">
        <v>16</v>
      </c>
      <c r="M13" s="61">
        <v>16</v>
      </c>
      <c r="N13" s="61">
        <v>16</v>
      </c>
      <c r="O13" s="61">
        <v>22</v>
      </c>
      <c r="P13" s="61">
        <v>1</v>
      </c>
      <c r="Q13" s="61">
        <v>8</v>
      </c>
      <c r="R13" s="61">
        <v>22</v>
      </c>
      <c r="S13" s="61">
        <v>16</v>
      </c>
      <c r="T13" s="134">
        <f>SUM(P13:R13,L13:M13,I13,F13:G13,C13:D13)</f>
        <v>93</v>
      </c>
      <c r="U13" s="105">
        <f>SUM(S13,N13:O13,J13:K13,H13,E13)</f>
        <v>109</v>
      </c>
      <c r="V13" s="60">
        <f>SUM(T13:U13)</f>
        <v>202</v>
      </c>
      <c r="Y13" s="35" t="s">
        <v>32</v>
      </c>
    </row>
    <row r="14" spans="1:25" x14ac:dyDescent="0.3">
      <c r="A14" s="97" t="s">
        <v>78</v>
      </c>
      <c r="B14" s="92" t="s">
        <v>93</v>
      </c>
      <c r="C14" s="78"/>
      <c r="D14" s="80"/>
      <c r="E14" s="59">
        <v>13</v>
      </c>
      <c r="F14" s="80"/>
      <c r="G14" s="80"/>
      <c r="H14" s="56">
        <v>10</v>
      </c>
      <c r="I14" s="80"/>
      <c r="J14" s="56">
        <v>8</v>
      </c>
      <c r="K14" s="56">
        <v>6</v>
      </c>
      <c r="L14" s="80"/>
      <c r="M14" s="80"/>
      <c r="N14" s="56">
        <v>8</v>
      </c>
      <c r="O14" s="56">
        <v>1</v>
      </c>
      <c r="P14" s="80"/>
      <c r="Q14" s="80"/>
      <c r="R14" s="80"/>
      <c r="S14" s="56">
        <v>13</v>
      </c>
      <c r="T14" s="113"/>
      <c r="U14" s="106">
        <f>SUM(S14,N14:O14,J14:K14,H14,E14)</f>
        <v>59</v>
      </c>
      <c r="V14" s="60">
        <f>SUM(T14:U14)</f>
        <v>59</v>
      </c>
      <c r="Y14" s="35" t="s">
        <v>33</v>
      </c>
    </row>
    <row r="15" spans="1:25" x14ac:dyDescent="0.3">
      <c r="A15" s="96" t="s">
        <v>55</v>
      </c>
      <c r="B15" s="92" t="s">
        <v>94</v>
      </c>
      <c r="C15" s="59">
        <v>8</v>
      </c>
      <c r="D15" s="56">
        <v>1</v>
      </c>
      <c r="E15" s="80"/>
      <c r="F15" s="56">
        <v>1</v>
      </c>
      <c r="G15" s="56">
        <v>1</v>
      </c>
      <c r="H15" s="80"/>
      <c r="I15" s="56">
        <v>1</v>
      </c>
      <c r="J15" s="80"/>
      <c r="K15" s="80"/>
      <c r="L15" s="56">
        <v>1</v>
      </c>
      <c r="M15" s="56">
        <v>1</v>
      </c>
      <c r="N15" s="80"/>
      <c r="O15" s="80"/>
      <c r="P15" s="56">
        <v>6</v>
      </c>
      <c r="Q15" s="56">
        <v>1</v>
      </c>
      <c r="R15" s="56">
        <v>1</v>
      </c>
      <c r="S15" s="80"/>
      <c r="T15" s="105">
        <f>SUM(P15:R15,L15:M15,I15,F15:G15,C15:D15)</f>
        <v>22</v>
      </c>
      <c r="U15" s="113"/>
      <c r="V15" s="60">
        <f>SUM(T15:U15)</f>
        <v>22</v>
      </c>
      <c r="Y15" s="35" t="s">
        <v>34</v>
      </c>
    </row>
    <row r="16" spans="1:25" x14ac:dyDescent="0.3">
      <c r="A16" s="96" t="s">
        <v>59</v>
      </c>
      <c r="B16" s="92" t="s">
        <v>94</v>
      </c>
      <c r="C16" s="59">
        <v>4</v>
      </c>
      <c r="D16" s="56">
        <v>16</v>
      </c>
      <c r="E16" s="80"/>
      <c r="F16" s="56">
        <v>16</v>
      </c>
      <c r="G16" s="56">
        <v>13</v>
      </c>
      <c r="H16" s="80"/>
      <c r="I16" s="56">
        <v>4</v>
      </c>
      <c r="J16" s="80"/>
      <c r="K16" s="80"/>
      <c r="L16" s="56">
        <v>1</v>
      </c>
      <c r="M16" s="56">
        <v>10</v>
      </c>
      <c r="N16" s="80"/>
      <c r="O16" s="80"/>
      <c r="P16" s="56">
        <v>1</v>
      </c>
      <c r="Q16" s="56">
        <v>2</v>
      </c>
      <c r="R16" s="56">
        <v>4</v>
      </c>
      <c r="S16" s="80"/>
      <c r="T16" s="105">
        <f>SUM(P16:R16,L16:M16,I16,F16:G16,C16:D16)</f>
        <v>71</v>
      </c>
      <c r="U16" s="113"/>
      <c r="V16" s="60">
        <f>SUM(T16:U16)</f>
        <v>71</v>
      </c>
      <c r="Y16" s="35" t="s">
        <v>35</v>
      </c>
    </row>
    <row r="17" spans="1:25" ht="14.25" customHeight="1" x14ac:dyDescent="0.3">
      <c r="A17" s="96" t="s">
        <v>75</v>
      </c>
      <c r="B17" s="92" t="s">
        <v>94</v>
      </c>
      <c r="C17" s="59">
        <v>1</v>
      </c>
      <c r="D17" s="56">
        <v>1</v>
      </c>
      <c r="E17" s="80"/>
      <c r="F17" s="56">
        <v>1</v>
      </c>
      <c r="G17" s="56">
        <v>4</v>
      </c>
      <c r="H17" s="80"/>
      <c r="I17" s="56">
        <v>2</v>
      </c>
      <c r="J17" s="80"/>
      <c r="K17" s="80"/>
      <c r="L17" s="56">
        <v>1</v>
      </c>
      <c r="M17" s="56">
        <v>1</v>
      </c>
      <c r="N17" s="80"/>
      <c r="O17" s="80"/>
      <c r="P17" s="56">
        <v>1</v>
      </c>
      <c r="Q17" s="56">
        <v>4</v>
      </c>
      <c r="R17" s="56">
        <v>1</v>
      </c>
      <c r="S17" s="80"/>
      <c r="T17" s="105">
        <f>SUM(P17:R17,L17:M17,I17,F17:G17,C17:D17)</f>
        <v>17</v>
      </c>
      <c r="U17" s="113"/>
      <c r="V17" s="60">
        <f>SUM(T17:U17)</f>
        <v>17</v>
      </c>
      <c r="Y17" s="35" t="s">
        <v>36</v>
      </c>
    </row>
    <row r="18" spans="1:25" x14ac:dyDescent="0.3">
      <c r="A18" s="96" t="s">
        <v>77</v>
      </c>
      <c r="B18" s="92" t="s">
        <v>93</v>
      </c>
      <c r="C18" s="78"/>
      <c r="D18" s="80"/>
      <c r="E18" s="56">
        <v>2</v>
      </c>
      <c r="F18" s="80"/>
      <c r="G18" s="80"/>
      <c r="H18" s="56">
        <v>1</v>
      </c>
      <c r="I18" s="80"/>
      <c r="J18" s="56">
        <v>4</v>
      </c>
      <c r="K18" s="56">
        <v>1</v>
      </c>
      <c r="L18" s="80"/>
      <c r="M18" s="80"/>
      <c r="N18" s="56">
        <v>6</v>
      </c>
      <c r="O18" s="56">
        <v>4</v>
      </c>
      <c r="P18" s="80"/>
      <c r="Q18" s="80"/>
      <c r="R18" s="80"/>
      <c r="S18" s="56">
        <v>8</v>
      </c>
      <c r="T18" s="113"/>
      <c r="U18" s="106">
        <f>SUM(S18,N18:O18,J18:K18,H18,E18)</f>
        <v>26</v>
      </c>
      <c r="V18" s="60">
        <f>SUM(T18:U18)</f>
        <v>26</v>
      </c>
      <c r="Y18" s="35" t="s">
        <v>37</v>
      </c>
    </row>
    <row r="19" spans="1:25" x14ac:dyDescent="0.3">
      <c r="A19" s="96" t="s">
        <v>70</v>
      </c>
      <c r="B19" s="92" t="s">
        <v>94</v>
      </c>
      <c r="C19" s="59">
        <v>16</v>
      </c>
      <c r="D19" s="56">
        <v>6</v>
      </c>
      <c r="E19" s="80"/>
      <c r="F19" s="56">
        <v>1</v>
      </c>
      <c r="G19" s="56">
        <v>10</v>
      </c>
      <c r="H19" s="80"/>
      <c r="I19" s="56">
        <v>16</v>
      </c>
      <c r="J19" s="80"/>
      <c r="K19" s="80"/>
      <c r="L19" s="56">
        <v>1</v>
      </c>
      <c r="M19" s="56">
        <v>6</v>
      </c>
      <c r="N19" s="80"/>
      <c r="O19" s="80"/>
      <c r="P19" s="56">
        <v>19</v>
      </c>
      <c r="Q19" s="56">
        <v>10</v>
      </c>
      <c r="R19" s="56">
        <v>13</v>
      </c>
      <c r="S19" s="80"/>
      <c r="T19" s="105">
        <f>SUM(P19:R19,L19:M19,I19,F19:G19,C19:D19)</f>
        <v>98</v>
      </c>
      <c r="U19" s="114"/>
      <c r="V19" s="60">
        <f>SUM(T19:U19)</f>
        <v>98</v>
      </c>
      <c r="Y19" s="35" t="s">
        <v>38</v>
      </c>
    </row>
    <row r="20" spans="1:25" x14ac:dyDescent="0.3">
      <c r="A20" s="96" t="s">
        <v>86</v>
      </c>
      <c r="B20" s="92" t="s">
        <v>92</v>
      </c>
      <c r="C20" s="59">
        <v>1</v>
      </c>
      <c r="D20" s="56">
        <v>1</v>
      </c>
      <c r="E20" s="56">
        <v>6</v>
      </c>
      <c r="F20" s="56">
        <v>1</v>
      </c>
      <c r="G20" s="56">
        <v>1</v>
      </c>
      <c r="H20" s="56">
        <v>13</v>
      </c>
      <c r="I20" s="56">
        <v>1</v>
      </c>
      <c r="J20" s="56">
        <v>2</v>
      </c>
      <c r="K20" s="56">
        <v>16</v>
      </c>
      <c r="L20" s="56">
        <v>4</v>
      </c>
      <c r="M20" s="56">
        <v>0</v>
      </c>
      <c r="N20" s="56">
        <v>13</v>
      </c>
      <c r="O20" s="56">
        <v>8</v>
      </c>
      <c r="P20" s="56">
        <v>2</v>
      </c>
      <c r="Q20" s="56">
        <v>6</v>
      </c>
      <c r="R20" s="56">
        <v>1</v>
      </c>
      <c r="S20" s="56">
        <v>2</v>
      </c>
      <c r="T20" s="105">
        <f>SUM(P20:R20,L20:M20,I20,F20:G20,C20:D20)</f>
        <v>18</v>
      </c>
      <c r="U20" s="106">
        <f>SUM(S20,N20:O20,J20:K20,H20,E20)</f>
        <v>60</v>
      </c>
      <c r="V20" s="60">
        <f>SUM(T20:U20)</f>
        <v>78</v>
      </c>
      <c r="Y20" s="35" t="s">
        <v>52</v>
      </c>
    </row>
    <row r="21" spans="1:25" ht="15" thickBot="1" x14ac:dyDescent="0.35">
      <c r="A21" s="96" t="s">
        <v>83</v>
      </c>
      <c r="B21" s="92" t="s">
        <v>93</v>
      </c>
      <c r="C21" s="79"/>
      <c r="D21" s="80"/>
      <c r="E21" s="56">
        <v>4</v>
      </c>
      <c r="F21" s="80"/>
      <c r="G21" s="80"/>
      <c r="H21" s="56">
        <v>1</v>
      </c>
      <c r="I21" s="80"/>
      <c r="J21" s="56">
        <v>6</v>
      </c>
      <c r="K21" s="56">
        <v>1</v>
      </c>
      <c r="L21" s="80"/>
      <c r="M21" s="80"/>
      <c r="N21" s="56">
        <v>1</v>
      </c>
      <c r="O21" s="56">
        <v>6</v>
      </c>
      <c r="P21" s="80"/>
      <c r="Q21" s="80"/>
      <c r="R21" s="80"/>
      <c r="S21" s="56">
        <v>1</v>
      </c>
      <c r="T21" s="135"/>
      <c r="U21" s="105">
        <f>SUM(S21,N21:O21,J21:K21,H21,E21)</f>
        <v>20</v>
      </c>
      <c r="V21" s="60">
        <f>SUM(T21:U21)</f>
        <v>20</v>
      </c>
      <c r="Y21" s="64"/>
    </row>
    <row r="22" spans="1:25" ht="15" thickTop="1" x14ac:dyDescent="0.3">
      <c r="A22" s="96" t="s">
        <v>81</v>
      </c>
      <c r="B22" s="92" t="s">
        <v>93</v>
      </c>
      <c r="C22" s="78"/>
      <c r="D22" s="83"/>
      <c r="E22" s="57">
        <v>1</v>
      </c>
      <c r="F22" s="83"/>
      <c r="G22" s="83"/>
      <c r="H22" s="57">
        <v>1</v>
      </c>
      <c r="I22" s="83"/>
      <c r="J22" s="57">
        <v>1</v>
      </c>
      <c r="K22" s="57">
        <v>1</v>
      </c>
      <c r="L22" s="83"/>
      <c r="M22" s="83"/>
      <c r="N22" s="57">
        <v>1</v>
      </c>
      <c r="O22" s="57">
        <v>1</v>
      </c>
      <c r="P22" s="83"/>
      <c r="Q22" s="83"/>
      <c r="R22" s="83"/>
      <c r="S22" s="57">
        <v>1</v>
      </c>
      <c r="T22" s="113"/>
      <c r="U22" s="105">
        <f>SUM(S22,N22:O22,J22:K22,H22,E22)</f>
        <v>7</v>
      </c>
      <c r="V22" s="60">
        <f>SUM(T22:U22)</f>
        <v>7</v>
      </c>
      <c r="Y22" s="65"/>
    </row>
    <row r="23" spans="1:25" x14ac:dyDescent="0.3">
      <c r="A23" s="96" t="s">
        <v>76</v>
      </c>
      <c r="B23" s="92" t="s">
        <v>92</v>
      </c>
      <c r="C23" s="59">
        <v>2</v>
      </c>
      <c r="D23" s="62">
        <v>1</v>
      </c>
      <c r="E23" s="62">
        <v>8</v>
      </c>
      <c r="F23" s="62">
        <v>8</v>
      </c>
      <c r="G23" s="62">
        <v>1</v>
      </c>
      <c r="H23" s="62">
        <v>4</v>
      </c>
      <c r="I23" s="62">
        <v>6</v>
      </c>
      <c r="J23" s="62">
        <v>16</v>
      </c>
      <c r="K23" s="62">
        <v>2</v>
      </c>
      <c r="L23" s="62">
        <v>8</v>
      </c>
      <c r="M23" s="62">
        <v>1</v>
      </c>
      <c r="N23" s="62">
        <v>2</v>
      </c>
      <c r="O23" s="62">
        <v>13</v>
      </c>
      <c r="P23" s="62">
        <v>1</v>
      </c>
      <c r="Q23" s="62">
        <v>1</v>
      </c>
      <c r="R23" s="62">
        <v>6</v>
      </c>
      <c r="S23" s="62">
        <v>1</v>
      </c>
      <c r="T23" s="105">
        <f>SUM(P23:R23,L23:M23,I23,F23:G23,C23:D23)</f>
        <v>35</v>
      </c>
      <c r="U23" s="105">
        <f>SUM(S23,N23:O23,J23:K23,H23,E23)</f>
        <v>46</v>
      </c>
      <c r="V23" s="60">
        <f>SUM(T23:U23)</f>
        <v>81</v>
      </c>
      <c r="Y23" s="63"/>
    </row>
    <row r="24" spans="1:25" x14ac:dyDescent="0.3">
      <c r="A24" s="96" t="s">
        <v>57</v>
      </c>
      <c r="B24" s="92" t="s">
        <v>94</v>
      </c>
      <c r="C24" s="59">
        <v>13</v>
      </c>
      <c r="D24" s="57">
        <v>4</v>
      </c>
      <c r="E24" s="83"/>
      <c r="F24" s="57">
        <v>13</v>
      </c>
      <c r="G24" s="57">
        <v>19</v>
      </c>
      <c r="H24" s="83"/>
      <c r="I24" s="57">
        <v>13</v>
      </c>
      <c r="J24" s="83"/>
      <c r="K24" s="83"/>
      <c r="L24" s="57">
        <v>6</v>
      </c>
      <c r="M24" s="57">
        <v>4</v>
      </c>
      <c r="N24" s="83"/>
      <c r="O24" s="83"/>
      <c r="P24" s="57">
        <v>8</v>
      </c>
      <c r="Q24" s="57">
        <v>1</v>
      </c>
      <c r="R24" s="57">
        <v>1</v>
      </c>
      <c r="S24" s="83"/>
      <c r="T24" s="105">
        <f>SUM(P24:R24,L24:M24,I24,F24:G24,C24:D24)</f>
        <v>82</v>
      </c>
      <c r="U24" s="114"/>
      <c r="V24" s="60">
        <f>SUM(T24:U24)</f>
        <v>82</v>
      </c>
      <c r="Y24" s="63"/>
    </row>
    <row r="25" spans="1:25" x14ac:dyDescent="0.3">
      <c r="A25" s="96" t="s">
        <v>56</v>
      </c>
      <c r="B25" s="92" t="s">
        <v>94</v>
      </c>
      <c r="C25" s="59">
        <v>22</v>
      </c>
      <c r="D25" s="62">
        <v>13</v>
      </c>
      <c r="E25" s="85"/>
      <c r="F25" s="62">
        <v>19</v>
      </c>
      <c r="G25" s="62">
        <v>6</v>
      </c>
      <c r="H25" s="85"/>
      <c r="I25" s="62">
        <v>19</v>
      </c>
      <c r="J25" s="85"/>
      <c r="K25" s="85"/>
      <c r="L25" s="62">
        <v>2</v>
      </c>
      <c r="M25" s="62">
        <v>8</v>
      </c>
      <c r="N25" s="85"/>
      <c r="O25" s="85"/>
      <c r="P25" s="62">
        <v>16</v>
      </c>
      <c r="Q25" s="62">
        <v>25</v>
      </c>
      <c r="R25" s="62">
        <v>10</v>
      </c>
      <c r="S25" s="85"/>
      <c r="T25" s="108">
        <f>SUM(P25:R25,L25:M25,I25,F25:G25,C25:D25)</f>
        <v>140</v>
      </c>
      <c r="U25" s="113"/>
      <c r="V25" s="60">
        <f>SUM(T25:U25)</f>
        <v>140</v>
      </c>
      <c r="Y25" s="63"/>
    </row>
    <row r="26" spans="1:25" x14ac:dyDescent="0.3">
      <c r="A26" s="98" t="s">
        <v>58</v>
      </c>
      <c r="B26" s="93" t="s">
        <v>92</v>
      </c>
      <c r="C26" s="89">
        <v>19</v>
      </c>
      <c r="D26" s="90">
        <v>0</v>
      </c>
      <c r="E26" s="90">
        <v>22</v>
      </c>
      <c r="F26" s="90">
        <v>1</v>
      </c>
      <c r="G26" s="90">
        <v>16</v>
      </c>
      <c r="H26" s="90">
        <v>22</v>
      </c>
      <c r="I26" s="90">
        <v>1</v>
      </c>
      <c r="J26" s="90">
        <v>25</v>
      </c>
      <c r="K26" s="90">
        <v>19</v>
      </c>
      <c r="L26" s="90">
        <v>10</v>
      </c>
      <c r="M26" s="90">
        <v>2</v>
      </c>
      <c r="N26" s="90">
        <v>22</v>
      </c>
      <c r="O26" s="90">
        <v>19</v>
      </c>
      <c r="P26" s="90">
        <v>10</v>
      </c>
      <c r="Q26" s="90">
        <v>16</v>
      </c>
      <c r="R26" s="90">
        <v>1</v>
      </c>
      <c r="S26" s="90">
        <v>22</v>
      </c>
      <c r="T26" s="107">
        <f>SUM(P26:R26,L26:M26,I26,F26:G26,C26:D26)</f>
        <v>76</v>
      </c>
      <c r="U26" s="107">
        <f>SUM(S26,N26:O26,J26:K26,H26,E26)</f>
        <v>151</v>
      </c>
      <c r="V26" s="91">
        <f>SUM(T26:U26)</f>
        <v>227</v>
      </c>
      <c r="Y26" s="63"/>
    </row>
    <row r="27" spans="1:25" x14ac:dyDescent="0.3">
      <c r="A27" s="99"/>
      <c r="B27" s="94"/>
      <c r="C27" s="86"/>
      <c r="D27" s="87"/>
      <c r="E27" s="87"/>
      <c r="F27" s="87"/>
      <c r="G27" s="87"/>
      <c r="H27" s="87"/>
      <c r="I27" s="87"/>
      <c r="J27" s="87"/>
      <c r="K27" s="87"/>
      <c r="L27" s="87"/>
      <c r="M27" s="87"/>
      <c r="N27" s="87"/>
      <c r="O27" s="87"/>
      <c r="P27" s="87"/>
      <c r="Q27" s="87"/>
      <c r="R27" s="87"/>
      <c r="S27" s="87"/>
      <c r="T27" s="108"/>
      <c r="U27" s="109"/>
      <c r="V27" s="88"/>
    </row>
    <row r="28" spans="1:25" ht="15" thickBot="1" x14ac:dyDescent="0.35">
      <c r="A28" s="3"/>
      <c r="B28" s="95"/>
      <c r="C28" s="3">
        <f>SUM(C2:C27)</f>
        <v>129</v>
      </c>
      <c r="D28" s="3">
        <f>SUM(D2:D27)</f>
        <v>129</v>
      </c>
      <c r="E28" s="3">
        <f t="shared" ref="E28:S28" si="0">SUM(E2:E27)</f>
        <v>131</v>
      </c>
      <c r="F28" s="3">
        <f t="shared" si="0"/>
        <v>132</v>
      </c>
      <c r="G28" s="3">
        <f t="shared" si="0"/>
        <v>131</v>
      </c>
      <c r="H28" s="3">
        <f t="shared" si="0"/>
        <v>130</v>
      </c>
      <c r="I28" s="3">
        <f t="shared" si="0"/>
        <v>131</v>
      </c>
      <c r="J28" s="3">
        <f t="shared" si="0"/>
        <v>129</v>
      </c>
      <c r="K28" s="3">
        <f t="shared" si="0"/>
        <v>131</v>
      </c>
      <c r="L28" s="3">
        <f t="shared" si="0"/>
        <v>131</v>
      </c>
      <c r="M28" s="3">
        <f t="shared" si="0"/>
        <v>131</v>
      </c>
      <c r="N28" s="3">
        <f t="shared" si="0"/>
        <v>131</v>
      </c>
      <c r="O28" s="3">
        <f t="shared" si="0"/>
        <v>129</v>
      </c>
      <c r="P28" s="3">
        <f t="shared" si="0"/>
        <v>131</v>
      </c>
      <c r="Q28" s="3">
        <f t="shared" si="0"/>
        <v>131</v>
      </c>
      <c r="R28" s="3">
        <f t="shared" si="0"/>
        <v>132</v>
      </c>
      <c r="S28" s="3">
        <f t="shared" si="0"/>
        <v>131</v>
      </c>
      <c r="T28" s="110">
        <f>SUM(T2:T26)</f>
        <v>1308</v>
      </c>
      <c r="U28" s="111">
        <f>SUM(U2:U26)</f>
        <v>912</v>
      </c>
      <c r="V28" s="7">
        <f>SUM(V2:V26)</f>
        <v>2220</v>
      </c>
    </row>
    <row r="29" spans="1:25" ht="15.75" customHeight="1" thickTop="1" x14ac:dyDescent="0.3">
      <c r="C29" s="2">
        <f>'Event 1 S -Urban Pump Collector'!E27</f>
        <v>130</v>
      </c>
      <c r="D29" s="2">
        <f>'Event 2 S - 1st Aid Reel &amp; Pump'!E27</f>
        <v>130</v>
      </c>
      <c r="E29" s="2">
        <f>'Event 3 J - GP Pumper Relay'!E27</f>
        <v>131</v>
      </c>
      <c r="F29" s="2">
        <f>'Event 4 S - GP Pumper Relay'!E27</f>
        <v>132</v>
      </c>
      <c r="G29" s="2">
        <f>'Event 5 S - Siamese Valve'!E27</f>
        <v>131</v>
      </c>
      <c r="H29" s="2">
        <f>'Event 6 J - Siamese Valve'!E27</f>
        <v>130</v>
      </c>
      <c r="I29" s="2">
        <f>'Event 7 S - Hose, Hydrant &amp; Ext'!E27</f>
        <v>131</v>
      </c>
      <c r="J29" s="2">
        <f>'Event 8 J - Hose, Hydrant &amp; Ext'!E27</f>
        <v>130</v>
      </c>
      <c r="K29" s="2">
        <f>'Event 9 J - Hose &amp; Hydrant'!E27</f>
        <v>131</v>
      </c>
      <c r="L29" s="2">
        <f>'Event 10 S - Hose &amp; Hydrant'!E27</f>
        <v>131</v>
      </c>
      <c r="M29" s="2">
        <f>'Event 11 S - Wet Hose Marshall'!E27</f>
        <v>132</v>
      </c>
      <c r="N29" s="2">
        <f>'Event 12 J - Wet Hose Marshall'!E27</f>
        <v>131</v>
      </c>
      <c r="O29" s="2">
        <f>'Event 13 J- Hose,Hydrant &amp; Pump'!E27</f>
        <v>130</v>
      </c>
      <c r="P29" s="2">
        <f>'Event 14 S- Hose,Hydrant &amp; Pump'!E27</f>
        <v>131</v>
      </c>
      <c r="Q29" s="2">
        <f>'Event 15 S - Sealed Event'!E27</f>
        <v>131</v>
      </c>
      <c r="R29" s="2">
        <f>'Event 16 S - Tanker Rescue'!E27</f>
        <v>132</v>
      </c>
      <c r="S29" s="2">
        <f>'Event 17 J - Tanker Rescue'!E27</f>
        <v>131</v>
      </c>
      <c r="V29" s="4">
        <f>SUM(C29:S29)</f>
        <v>2225</v>
      </c>
    </row>
    <row r="30" spans="1:25" x14ac:dyDescent="0.3">
      <c r="A30" s="115"/>
      <c r="B30" s="115"/>
      <c r="C30" s="115"/>
      <c r="D30" s="115"/>
      <c r="E30" s="115"/>
      <c r="F30" s="115"/>
      <c r="G30" s="115"/>
      <c r="H30" s="115"/>
      <c r="I30" s="115"/>
      <c r="J30" s="115"/>
      <c r="K30" s="115"/>
      <c r="L30" s="115"/>
      <c r="M30" s="115"/>
      <c r="N30" s="115"/>
      <c r="O30" s="115"/>
      <c r="P30" s="115"/>
      <c r="Q30" s="115"/>
      <c r="R30" s="115"/>
      <c r="S30" s="115"/>
      <c r="T30" s="115"/>
      <c r="U30" s="115"/>
      <c r="V30" s="115"/>
    </row>
    <row r="31" spans="1:25" x14ac:dyDescent="0.3">
      <c r="G31" s="72"/>
      <c r="J31" s="72"/>
      <c r="Q31" s="74"/>
      <c r="T31" s="4">
        <f>SUM(C28:S28)</f>
        <v>2220</v>
      </c>
      <c r="U31" s="4">
        <f>SUM(T28:U28)</f>
        <v>2220</v>
      </c>
    </row>
  </sheetData>
  <sortState ref="A2:V26">
    <sortCondition ref="A2:A26"/>
  </sortState>
  <mergeCells count="1">
    <mergeCell ref="A30:V30"/>
  </mergeCells>
  <printOptions horizontalCentered="1"/>
  <pageMargins left="0" right="0" top="0.78740157480314965" bottom="0.39370078740157483" header="0.31496062992125984" footer="0.31496062992125984"/>
  <pageSetup paperSize="9" scale="71" orientation="landscape" r:id="rId1"/>
  <headerFooter>
    <oddHeader>&amp;CTFS State Competitions
&amp;A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3"/>
  <sheetViews>
    <sheetView view="pageBreakPreview" zoomScaleNormal="100" zoomScaleSheetLayoutView="100" workbookViewId="0">
      <selection activeCell="E27" sqref="E27"/>
    </sheetView>
  </sheetViews>
  <sheetFormatPr defaultRowHeight="14.4" x14ac:dyDescent="0.3"/>
  <cols>
    <col min="1" max="1" width="27.44140625" style="5" customWidth="1"/>
    <col min="2" max="6" width="9.109375" style="5" customWidth="1"/>
    <col min="7" max="7" width="7.88671875" style="5" customWidth="1"/>
    <col min="8" max="8" width="8.88671875" style="5" bestFit="1" customWidth="1"/>
    <col min="9" max="9" width="7.88671875" style="5" customWidth="1"/>
  </cols>
  <sheetData>
    <row r="1" spans="1:10" ht="15" thickTop="1" x14ac:dyDescent="0.3">
      <c r="A1" s="119" t="s">
        <v>1</v>
      </c>
      <c r="B1" s="116" t="s">
        <v>9</v>
      </c>
      <c r="C1" s="117"/>
      <c r="D1" s="117"/>
      <c r="E1" s="117"/>
      <c r="F1" s="118"/>
      <c r="G1" s="19"/>
      <c r="H1" s="19"/>
      <c r="I1" s="19"/>
      <c r="J1" s="20"/>
    </row>
    <row r="2" spans="1:10" ht="15.75" customHeight="1" thickBot="1" x14ac:dyDescent="0.35">
      <c r="A2" s="120"/>
      <c r="B2" s="121" t="s">
        <v>68</v>
      </c>
      <c r="C2" s="122"/>
      <c r="D2" s="122"/>
      <c r="E2" s="122"/>
      <c r="F2" s="123"/>
      <c r="G2" s="18"/>
      <c r="H2" s="18"/>
      <c r="I2" s="18"/>
      <c r="J2" s="18"/>
    </row>
    <row r="3" spans="1:10" ht="15.75" customHeight="1" thickBot="1" x14ac:dyDescent="0.35">
      <c r="A3" s="120"/>
      <c r="B3" s="124"/>
      <c r="C3" s="124"/>
      <c r="D3" s="124"/>
      <c r="E3" s="124"/>
      <c r="F3" s="125"/>
      <c r="G3" s="18"/>
      <c r="H3" s="18"/>
      <c r="I3" s="18"/>
      <c r="J3" s="18"/>
    </row>
    <row r="4" spans="1:10" ht="24" thickTop="1" thickBot="1" x14ac:dyDescent="0.35">
      <c r="A4" s="120"/>
      <c r="B4" s="48" t="s">
        <v>4</v>
      </c>
      <c r="C4" s="29" t="s">
        <v>5</v>
      </c>
      <c r="D4" s="29" t="s">
        <v>2</v>
      </c>
      <c r="E4" s="29" t="s">
        <v>0</v>
      </c>
      <c r="F4" s="30" t="s">
        <v>3</v>
      </c>
      <c r="G4"/>
      <c r="H4" s="28"/>
      <c r="I4"/>
    </row>
    <row r="5" spans="1:10" ht="18" customHeight="1" thickTop="1" x14ac:dyDescent="0.3">
      <c r="A5" s="67" t="s">
        <v>69</v>
      </c>
      <c r="B5" s="24">
        <v>10.093</v>
      </c>
      <c r="C5" s="25">
        <v>0</v>
      </c>
      <c r="D5" s="26">
        <f t="shared" ref="D5:D19" si="0">B5+C5</f>
        <v>10.093</v>
      </c>
      <c r="E5" s="54">
        <v>25</v>
      </c>
      <c r="F5" s="14"/>
      <c r="G5"/>
      <c r="H5"/>
      <c r="I5"/>
    </row>
    <row r="6" spans="1:10" ht="18" customHeight="1" x14ac:dyDescent="0.3">
      <c r="A6" s="66" t="s">
        <v>56</v>
      </c>
      <c r="B6" s="23">
        <v>11.170999999999999</v>
      </c>
      <c r="C6" s="13">
        <v>0</v>
      </c>
      <c r="D6" s="26">
        <f t="shared" si="0"/>
        <v>11.170999999999999</v>
      </c>
      <c r="E6" s="55">
        <v>22</v>
      </c>
      <c r="F6" s="22"/>
      <c r="G6"/>
      <c r="H6" s="27"/>
      <c r="I6"/>
    </row>
    <row r="7" spans="1:10" ht="18" customHeight="1" x14ac:dyDescent="0.3">
      <c r="A7" s="66" t="s">
        <v>58</v>
      </c>
      <c r="B7" s="23">
        <v>12.218</v>
      </c>
      <c r="C7" s="13">
        <v>0</v>
      </c>
      <c r="D7" s="26">
        <f t="shared" si="0"/>
        <v>12.218</v>
      </c>
      <c r="E7" s="55">
        <v>19</v>
      </c>
      <c r="F7" s="22"/>
      <c r="G7"/>
      <c r="H7"/>
      <c r="I7"/>
    </row>
    <row r="8" spans="1:10" ht="18" customHeight="1" x14ac:dyDescent="0.3">
      <c r="A8" s="66" t="s">
        <v>70</v>
      </c>
      <c r="B8" s="23">
        <v>12.42</v>
      </c>
      <c r="C8" s="13">
        <v>0</v>
      </c>
      <c r="D8" s="26">
        <f t="shared" si="0"/>
        <v>12.42</v>
      </c>
      <c r="E8" s="55">
        <v>16</v>
      </c>
      <c r="F8" s="22"/>
      <c r="G8"/>
      <c r="H8"/>
      <c r="I8"/>
    </row>
    <row r="9" spans="1:10" ht="18" customHeight="1" x14ac:dyDescent="0.3">
      <c r="A9" s="66" t="s">
        <v>57</v>
      </c>
      <c r="B9" s="23">
        <v>14.513</v>
      </c>
      <c r="C9" s="13">
        <v>0</v>
      </c>
      <c r="D9" s="26">
        <f t="shared" si="0"/>
        <v>14.513</v>
      </c>
      <c r="E9" s="55">
        <v>13</v>
      </c>
      <c r="F9" s="6"/>
      <c r="G9"/>
      <c r="H9"/>
      <c r="I9"/>
    </row>
    <row r="10" spans="1:10" ht="18" customHeight="1" x14ac:dyDescent="0.3">
      <c r="A10" s="66" t="s">
        <v>54</v>
      </c>
      <c r="B10" s="23">
        <v>14.576000000000001</v>
      </c>
      <c r="C10" s="13">
        <v>0</v>
      </c>
      <c r="D10" s="26">
        <f t="shared" si="0"/>
        <v>14.576000000000001</v>
      </c>
      <c r="E10" s="55">
        <v>10</v>
      </c>
      <c r="F10" s="22"/>
      <c r="G10"/>
      <c r="H10"/>
      <c r="I10"/>
    </row>
    <row r="11" spans="1:10" ht="18" customHeight="1" x14ac:dyDescent="0.3">
      <c r="A11" s="66" t="s">
        <v>55</v>
      </c>
      <c r="B11" s="23">
        <v>15.218999999999999</v>
      </c>
      <c r="C11" s="13">
        <v>0</v>
      </c>
      <c r="D11" s="26">
        <f t="shared" si="0"/>
        <v>15.218999999999999</v>
      </c>
      <c r="E11" s="55">
        <v>8</v>
      </c>
      <c r="F11" s="22"/>
      <c r="G11"/>
      <c r="H11"/>
      <c r="I11"/>
    </row>
    <row r="12" spans="1:10" ht="18" customHeight="1" x14ac:dyDescent="0.3">
      <c r="A12" s="66" t="s">
        <v>74</v>
      </c>
      <c r="B12" s="23">
        <v>15.222</v>
      </c>
      <c r="C12" s="13">
        <v>0</v>
      </c>
      <c r="D12" s="26">
        <f t="shared" si="0"/>
        <v>15.222</v>
      </c>
      <c r="E12" s="55">
        <v>6</v>
      </c>
      <c r="F12" s="21"/>
      <c r="G12"/>
      <c r="H12"/>
      <c r="I12"/>
    </row>
    <row r="13" spans="1:10" ht="18" customHeight="1" x14ac:dyDescent="0.3">
      <c r="A13" s="66" t="s">
        <v>59</v>
      </c>
      <c r="B13" s="23">
        <v>15.468</v>
      </c>
      <c r="C13" s="13">
        <v>0</v>
      </c>
      <c r="D13" s="26">
        <f t="shared" si="0"/>
        <v>15.468</v>
      </c>
      <c r="E13" s="55">
        <v>4</v>
      </c>
      <c r="F13" s="22"/>
      <c r="G13"/>
      <c r="H13"/>
      <c r="I13"/>
    </row>
    <row r="14" spans="1:10" ht="18" customHeight="1" x14ac:dyDescent="0.3">
      <c r="A14" s="66" t="s">
        <v>76</v>
      </c>
      <c r="B14" s="23">
        <v>14.058</v>
      </c>
      <c r="C14" s="13">
        <v>2</v>
      </c>
      <c r="D14" s="26">
        <f t="shared" si="0"/>
        <v>16.058</v>
      </c>
      <c r="E14" s="55">
        <v>2</v>
      </c>
      <c r="F14" s="21"/>
      <c r="G14"/>
      <c r="H14"/>
      <c r="I14"/>
    </row>
    <row r="15" spans="1:10" ht="18" customHeight="1" x14ac:dyDescent="0.3">
      <c r="A15" s="66" t="s">
        <v>72</v>
      </c>
      <c r="B15" s="23">
        <v>14.349</v>
      </c>
      <c r="C15" s="13">
        <v>2</v>
      </c>
      <c r="D15" s="26">
        <f t="shared" si="0"/>
        <v>16.349</v>
      </c>
      <c r="E15" s="55">
        <v>1</v>
      </c>
      <c r="F15" s="21"/>
      <c r="G15"/>
      <c r="H15"/>
      <c r="I15"/>
    </row>
    <row r="16" spans="1:10" ht="17.25" customHeight="1" x14ac:dyDescent="0.3">
      <c r="A16" s="66" t="s">
        <v>75</v>
      </c>
      <c r="B16" s="23">
        <v>16.84</v>
      </c>
      <c r="C16" s="13">
        <v>0</v>
      </c>
      <c r="D16" s="26">
        <f t="shared" si="0"/>
        <v>16.84</v>
      </c>
      <c r="E16" s="55">
        <v>1</v>
      </c>
      <c r="F16" s="6"/>
      <c r="G16"/>
      <c r="H16"/>
      <c r="I16"/>
    </row>
    <row r="17" spans="1:10" ht="18.75" customHeight="1" x14ac:dyDescent="0.3">
      <c r="A17" s="66" t="s">
        <v>73</v>
      </c>
      <c r="B17" s="23">
        <v>11.266</v>
      </c>
      <c r="C17" s="13">
        <v>10</v>
      </c>
      <c r="D17" s="26">
        <f t="shared" si="0"/>
        <v>21.265999999999998</v>
      </c>
      <c r="E17" s="55">
        <v>1</v>
      </c>
      <c r="F17" s="22"/>
      <c r="G17" s="12"/>
      <c r="H17" s="12"/>
      <c r="I17" s="12"/>
      <c r="J17" s="15"/>
    </row>
    <row r="18" spans="1:10" ht="17.25" customHeight="1" x14ac:dyDescent="0.3">
      <c r="A18" s="66" t="s">
        <v>61</v>
      </c>
      <c r="B18" s="23">
        <v>13.81</v>
      </c>
      <c r="C18" s="13">
        <v>12</v>
      </c>
      <c r="D18" s="26">
        <f t="shared" si="0"/>
        <v>25.810000000000002</v>
      </c>
      <c r="E18" s="55">
        <v>1</v>
      </c>
      <c r="F18" s="6"/>
      <c r="J18" s="15"/>
    </row>
    <row r="19" spans="1:10" ht="18" customHeight="1" x14ac:dyDescent="0.3">
      <c r="A19" s="66" t="s">
        <v>71</v>
      </c>
      <c r="B19" s="23" t="s">
        <v>112</v>
      </c>
      <c r="C19" s="13">
        <v>0</v>
      </c>
      <c r="D19" s="26" t="e">
        <f t="shared" si="0"/>
        <v>#VALUE!</v>
      </c>
      <c r="E19" s="55">
        <v>0</v>
      </c>
      <c r="F19" s="22"/>
    </row>
    <row r="20" spans="1:10" ht="18" customHeight="1" x14ac:dyDescent="0.3">
      <c r="A20" s="66"/>
      <c r="B20" s="23"/>
      <c r="C20" s="16"/>
      <c r="D20" s="17"/>
      <c r="E20" s="55"/>
      <c r="F20" s="21"/>
    </row>
    <row r="21" spans="1:10" ht="18" customHeight="1" x14ac:dyDescent="0.3">
      <c r="A21" s="66"/>
      <c r="B21" s="23"/>
      <c r="C21" s="16"/>
      <c r="D21" s="17"/>
      <c r="E21" s="55"/>
      <c r="F21" s="21"/>
    </row>
    <row r="22" spans="1:10" ht="18" customHeight="1" x14ac:dyDescent="0.3">
      <c r="A22" s="66"/>
      <c r="B22" s="23"/>
      <c r="C22" s="16"/>
      <c r="D22" s="17"/>
      <c r="E22" s="55"/>
      <c r="F22" s="21"/>
    </row>
    <row r="23" spans="1:10" ht="18" customHeight="1" x14ac:dyDescent="0.3">
      <c r="A23" s="51"/>
      <c r="B23" s="23"/>
      <c r="C23" s="16"/>
      <c r="D23" s="17"/>
      <c r="E23" s="55"/>
      <c r="F23" s="21"/>
    </row>
    <row r="24" spans="1:10" ht="18" customHeight="1" x14ac:dyDescent="0.3">
      <c r="A24" s="49"/>
      <c r="B24" s="23"/>
      <c r="C24" s="16"/>
      <c r="D24" s="17"/>
      <c r="E24" s="55"/>
      <c r="F24" s="22"/>
    </row>
    <row r="25" spans="1:10" ht="15" thickBot="1" x14ac:dyDescent="0.35">
      <c r="A25" s="49"/>
      <c r="B25" s="37"/>
      <c r="C25" s="38"/>
      <c r="D25" s="39"/>
      <c r="E25" s="55"/>
      <c r="F25" s="50"/>
    </row>
    <row r="26" spans="1:10" ht="15.6" thickTop="1" thickBot="1" x14ac:dyDescent="0.35">
      <c r="A26" s="52"/>
      <c r="B26" s="40"/>
      <c r="C26" s="41"/>
      <c r="D26" s="41"/>
      <c r="E26" s="41">
        <f>SUM(E5:E24)</f>
        <v>129</v>
      </c>
      <c r="F26" s="42"/>
    </row>
    <row r="27" spans="1:10" ht="15" thickTop="1" x14ac:dyDescent="0.3">
      <c r="A27" s="53"/>
      <c r="B27" s="53"/>
      <c r="C27" s="53"/>
      <c r="D27" s="53"/>
      <c r="E27" s="53">
        <v>130</v>
      </c>
      <c r="F27" s="53"/>
    </row>
    <row r="28" spans="1:10" ht="15" thickBot="1" x14ac:dyDescent="0.35"/>
    <row r="29" spans="1:10" ht="15" thickTop="1" x14ac:dyDescent="0.3">
      <c r="A29" s="43"/>
      <c r="B29" s="44" t="s">
        <v>39</v>
      </c>
    </row>
    <row r="30" spans="1:10" x14ac:dyDescent="0.3">
      <c r="A30" s="45" t="s">
        <v>40</v>
      </c>
      <c r="B30" s="21"/>
    </row>
    <row r="31" spans="1:10" x14ac:dyDescent="0.3">
      <c r="A31" s="45" t="s">
        <v>41</v>
      </c>
      <c r="B31" s="21"/>
    </row>
    <row r="32" spans="1:10" ht="15" thickBot="1" x14ac:dyDescent="0.35">
      <c r="A32" s="46" t="s">
        <v>42</v>
      </c>
      <c r="B32" s="47"/>
    </row>
    <row r="33" ht="15" thickTop="1" x14ac:dyDescent="0.3"/>
  </sheetData>
  <sortState ref="A5:D19">
    <sortCondition ref="D5:D19"/>
  </sortState>
  <mergeCells count="4">
    <mergeCell ref="B1:F1"/>
    <mergeCell ref="A1:A4"/>
    <mergeCell ref="B2:F2"/>
    <mergeCell ref="B3:F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view="pageBreakPreview" zoomScaleNormal="115" zoomScaleSheetLayoutView="100" workbookViewId="0">
      <selection activeCell="E20" sqref="E20"/>
    </sheetView>
  </sheetViews>
  <sheetFormatPr defaultRowHeight="14.4" x14ac:dyDescent="0.3"/>
  <cols>
    <col min="1" max="1" width="27.44140625" style="5" customWidth="1"/>
    <col min="2" max="6" width="9.109375" style="5" customWidth="1"/>
    <col min="7" max="7" width="7.88671875" style="5" customWidth="1"/>
    <col min="8" max="8" width="8.88671875" style="5" bestFit="1" customWidth="1"/>
    <col min="9" max="9" width="7.88671875" style="5" customWidth="1"/>
  </cols>
  <sheetData>
    <row r="1" spans="1:10" ht="15" thickTop="1" x14ac:dyDescent="0.3">
      <c r="A1" s="119" t="s">
        <v>1</v>
      </c>
      <c r="B1" s="116" t="s">
        <v>10</v>
      </c>
      <c r="C1" s="117"/>
      <c r="D1" s="117"/>
      <c r="E1" s="117"/>
      <c r="F1" s="118"/>
      <c r="G1" s="58"/>
      <c r="H1" s="58"/>
      <c r="I1" s="58"/>
      <c r="J1" s="20"/>
    </row>
    <row r="2" spans="1:10" ht="15.75" customHeight="1" thickBot="1" x14ac:dyDescent="0.35">
      <c r="A2" s="120"/>
      <c r="B2" s="121" t="s">
        <v>60</v>
      </c>
      <c r="C2" s="122"/>
      <c r="D2" s="122"/>
      <c r="E2" s="122"/>
      <c r="F2" s="123"/>
      <c r="G2" s="18"/>
      <c r="H2" s="18"/>
      <c r="I2" s="18"/>
      <c r="J2" s="18"/>
    </row>
    <row r="3" spans="1:10" ht="15.75" customHeight="1" thickBot="1" x14ac:dyDescent="0.35">
      <c r="A3" s="120"/>
      <c r="B3" s="124"/>
      <c r="C3" s="124"/>
      <c r="D3" s="124"/>
      <c r="E3" s="124"/>
      <c r="F3" s="125"/>
      <c r="G3" s="18"/>
      <c r="H3" s="18"/>
      <c r="I3" s="18"/>
      <c r="J3" s="18"/>
    </row>
    <row r="4" spans="1:10" ht="24" thickTop="1" thickBot="1" x14ac:dyDescent="0.35">
      <c r="A4" s="120"/>
      <c r="B4" s="48" t="s">
        <v>4</v>
      </c>
      <c r="C4" s="29" t="s">
        <v>5</v>
      </c>
      <c r="D4" s="29" t="s">
        <v>2</v>
      </c>
      <c r="E4" s="29" t="s">
        <v>0</v>
      </c>
      <c r="F4" s="30" t="s">
        <v>3</v>
      </c>
      <c r="G4"/>
      <c r="H4" s="28"/>
      <c r="I4"/>
    </row>
    <row r="5" spans="1:10" ht="18" customHeight="1" thickTop="1" x14ac:dyDescent="0.3">
      <c r="A5" s="67" t="s">
        <v>69</v>
      </c>
      <c r="B5" s="24">
        <v>35.44</v>
      </c>
      <c r="C5" s="25">
        <v>0</v>
      </c>
      <c r="D5" s="26">
        <f t="shared" ref="D5:D19" si="0">B5+C5</f>
        <v>35.44</v>
      </c>
      <c r="E5" s="54">
        <v>25</v>
      </c>
      <c r="F5" s="14"/>
      <c r="G5"/>
      <c r="H5"/>
      <c r="I5"/>
    </row>
    <row r="6" spans="1:10" ht="18" customHeight="1" x14ac:dyDescent="0.3">
      <c r="A6" s="66" t="s">
        <v>71</v>
      </c>
      <c r="B6" s="23">
        <v>36.213000000000001</v>
      </c>
      <c r="C6" s="16">
        <v>0</v>
      </c>
      <c r="D6" s="17">
        <f t="shared" si="0"/>
        <v>36.213000000000001</v>
      </c>
      <c r="E6" s="55">
        <v>22</v>
      </c>
      <c r="F6" s="22"/>
      <c r="G6"/>
      <c r="H6" s="27"/>
      <c r="I6"/>
    </row>
    <row r="7" spans="1:10" ht="18" customHeight="1" x14ac:dyDescent="0.3">
      <c r="A7" s="66" t="s">
        <v>72</v>
      </c>
      <c r="B7" s="23">
        <v>38.898000000000003</v>
      </c>
      <c r="C7" s="16">
        <v>0</v>
      </c>
      <c r="D7" s="17">
        <f t="shared" si="0"/>
        <v>38.898000000000003</v>
      </c>
      <c r="E7" s="55">
        <v>19</v>
      </c>
      <c r="F7" s="22"/>
      <c r="G7"/>
      <c r="H7"/>
      <c r="I7"/>
    </row>
    <row r="8" spans="1:10" ht="18" customHeight="1" x14ac:dyDescent="0.3">
      <c r="A8" s="66" t="s">
        <v>59</v>
      </c>
      <c r="B8" s="23">
        <v>39.494</v>
      </c>
      <c r="C8" s="16">
        <v>0</v>
      </c>
      <c r="D8" s="17">
        <f t="shared" si="0"/>
        <v>39.494</v>
      </c>
      <c r="E8" s="55">
        <v>16</v>
      </c>
      <c r="F8" s="22"/>
      <c r="G8"/>
      <c r="H8"/>
      <c r="I8"/>
    </row>
    <row r="9" spans="1:10" ht="18" customHeight="1" x14ac:dyDescent="0.3">
      <c r="A9" s="66" t="s">
        <v>56</v>
      </c>
      <c r="B9" s="23">
        <v>40.843000000000004</v>
      </c>
      <c r="C9" s="16">
        <v>0</v>
      </c>
      <c r="D9" s="17">
        <f t="shared" si="0"/>
        <v>40.843000000000004</v>
      </c>
      <c r="E9" s="55">
        <v>13</v>
      </c>
      <c r="F9" s="6"/>
      <c r="G9"/>
      <c r="H9"/>
      <c r="I9"/>
    </row>
    <row r="10" spans="1:10" ht="18" customHeight="1" x14ac:dyDescent="0.3">
      <c r="A10" s="66" t="s">
        <v>74</v>
      </c>
      <c r="B10" s="23">
        <v>37.598999999999997</v>
      </c>
      <c r="C10" s="16">
        <v>5</v>
      </c>
      <c r="D10" s="17">
        <f t="shared" si="0"/>
        <v>42.598999999999997</v>
      </c>
      <c r="E10" s="55">
        <v>10</v>
      </c>
      <c r="F10" s="22"/>
      <c r="G10"/>
      <c r="H10"/>
      <c r="I10"/>
    </row>
    <row r="11" spans="1:10" ht="18" customHeight="1" x14ac:dyDescent="0.3">
      <c r="A11" s="66" t="s">
        <v>61</v>
      </c>
      <c r="B11" s="23">
        <v>44.311</v>
      </c>
      <c r="C11" s="13">
        <v>0</v>
      </c>
      <c r="D11" s="17">
        <f t="shared" si="0"/>
        <v>44.311</v>
      </c>
      <c r="E11" s="55">
        <v>8</v>
      </c>
      <c r="F11" s="22"/>
      <c r="G11"/>
      <c r="H11"/>
      <c r="I11"/>
    </row>
    <row r="12" spans="1:10" ht="18" customHeight="1" x14ac:dyDescent="0.3">
      <c r="A12" s="66" t="s">
        <v>70</v>
      </c>
      <c r="B12" s="23">
        <v>39.901000000000003</v>
      </c>
      <c r="C12" s="13">
        <v>5</v>
      </c>
      <c r="D12" s="17">
        <f t="shared" si="0"/>
        <v>44.901000000000003</v>
      </c>
      <c r="E12" s="55">
        <v>6</v>
      </c>
      <c r="F12" s="21"/>
      <c r="G12"/>
      <c r="H12"/>
      <c r="I12"/>
    </row>
    <row r="13" spans="1:10" ht="18" customHeight="1" x14ac:dyDescent="0.3">
      <c r="A13" s="66" t="s">
        <v>57</v>
      </c>
      <c r="B13" s="23">
        <v>40.396999999999998</v>
      </c>
      <c r="C13" s="16">
        <v>5</v>
      </c>
      <c r="D13" s="17">
        <f t="shared" si="0"/>
        <v>45.396999999999998</v>
      </c>
      <c r="E13" s="55">
        <v>4</v>
      </c>
      <c r="F13" s="22"/>
      <c r="G13"/>
      <c r="H13"/>
      <c r="I13"/>
    </row>
    <row r="14" spans="1:10" ht="18" customHeight="1" x14ac:dyDescent="0.3">
      <c r="A14" s="66" t="s">
        <v>54</v>
      </c>
      <c r="B14" s="23">
        <v>47.093000000000004</v>
      </c>
      <c r="C14" s="16">
        <v>0</v>
      </c>
      <c r="D14" s="17">
        <f t="shared" si="0"/>
        <v>47.093000000000004</v>
      </c>
      <c r="E14" s="55">
        <v>2</v>
      </c>
      <c r="F14" s="21"/>
      <c r="G14"/>
      <c r="H14"/>
      <c r="I14"/>
    </row>
    <row r="15" spans="1:10" ht="18" customHeight="1" x14ac:dyDescent="0.3">
      <c r="A15" s="66" t="s">
        <v>73</v>
      </c>
      <c r="B15" s="23">
        <v>50.795000000000002</v>
      </c>
      <c r="C15" s="16">
        <v>0</v>
      </c>
      <c r="D15" s="17">
        <f t="shared" si="0"/>
        <v>50.795000000000002</v>
      </c>
      <c r="E15" s="55">
        <v>1</v>
      </c>
      <c r="F15" s="21"/>
      <c r="G15"/>
      <c r="H15"/>
      <c r="I15"/>
    </row>
    <row r="16" spans="1:10" ht="17.25" customHeight="1" x14ac:dyDescent="0.3">
      <c r="A16" s="66" t="s">
        <v>76</v>
      </c>
      <c r="B16" s="23">
        <v>42.523000000000003</v>
      </c>
      <c r="C16" s="16">
        <v>10</v>
      </c>
      <c r="D16" s="17">
        <f t="shared" si="0"/>
        <v>52.523000000000003</v>
      </c>
      <c r="E16" s="55">
        <v>1</v>
      </c>
      <c r="F16" s="6"/>
      <c r="G16"/>
      <c r="H16"/>
      <c r="I16"/>
    </row>
    <row r="17" spans="1:10" ht="18.75" customHeight="1" x14ac:dyDescent="0.3">
      <c r="A17" s="66" t="s">
        <v>55</v>
      </c>
      <c r="B17" s="23">
        <v>54.707999999999998</v>
      </c>
      <c r="C17" s="16">
        <v>0</v>
      </c>
      <c r="D17" s="17">
        <f t="shared" si="0"/>
        <v>54.707999999999998</v>
      </c>
      <c r="E17" s="55">
        <v>1</v>
      </c>
      <c r="F17" s="22"/>
      <c r="G17" s="12"/>
      <c r="H17" s="12"/>
      <c r="I17" s="12"/>
      <c r="J17" s="15"/>
    </row>
    <row r="18" spans="1:10" ht="17.25" customHeight="1" x14ac:dyDescent="0.3">
      <c r="A18" s="66" t="s">
        <v>75</v>
      </c>
      <c r="B18" s="23">
        <v>45.404000000000003</v>
      </c>
      <c r="C18" s="13">
        <v>20</v>
      </c>
      <c r="D18" s="17">
        <f t="shared" si="0"/>
        <v>65.403999999999996</v>
      </c>
      <c r="E18" s="55">
        <v>1</v>
      </c>
      <c r="F18" s="6"/>
      <c r="J18" s="15"/>
    </row>
    <row r="19" spans="1:10" ht="18" customHeight="1" x14ac:dyDescent="0.3">
      <c r="A19" s="66" t="s">
        <v>58</v>
      </c>
      <c r="B19" s="23" t="s">
        <v>112</v>
      </c>
      <c r="C19" s="16">
        <v>0</v>
      </c>
      <c r="D19" s="17" t="e">
        <f t="shared" si="0"/>
        <v>#VALUE!</v>
      </c>
      <c r="E19" s="55">
        <v>0</v>
      </c>
      <c r="F19" s="22"/>
    </row>
    <row r="20" spans="1:10" ht="18" customHeight="1" x14ac:dyDescent="0.3">
      <c r="A20" s="66"/>
      <c r="B20" s="23"/>
      <c r="C20" s="13"/>
      <c r="D20" s="17"/>
      <c r="E20" s="55"/>
      <c r="F20" s="21"/>
    </row>
    <row r="21" spans="1:10" ht="18" customHeight="1" x14ac:dyDescent="0.3">
      <c r="A21" s="66"/>
      <c r="B21" s="23"/>
      <c r="C21" s="13"/>
      <c r="D21" s="17"/>
      <c r="E21" s="55"/>
      <c r="F21" s="21"/>
    </row>
    <row r="22" spans="1:10" ht="18" customHeight="1" x14ac:dyDescent="0.3">
      <c r="A22" s="66"/>
      <c r="B22" s="23"/>
      <c r="C22" s="13"/>
      <c r="D22" s="17"/>
      <c r="E22" s="55"/>
      <c r="F22" s="21"/>
    </row>
    <row r="23" spans="1:10" ht="18" customHeight="1" x14ac:dyDescent="0.3">
      <c r="A23" s="68"/>
      <c r="B23" s="23"/>
      <c r="C23" s="16"/>
      <c r="D23" s="17"/>
      <c r="E23" s="55"/>
      <c r="F23" s="21"/>
    </row>
    <row r="24" spans="1:10" ht="18" customHeight="1" x14ac:dyDescent="0.3">
      <c r="A24" s="70"/>
      <c r="B24" s="23"/>
      <c r="C24" s="16"/>
      <c r="D24" s="17"/>
      <c r="E24" s="55"/>
      <c r="F24" s="22"/>
    </row>
    <row r="25" spans="1:10" ht="15" thickBot="1" x14ac:dyDescent="0.35">
      <c r="A25" s="49"/>
      <c r="B25" s="37"/>
      <c r="C25" s="38"/>
      <c r="D25" s="39"/>
      <c r="E25" s="55"/>
      <c r="F25" s="50"/>
    </row>
    <row r="26" spans="1:10" ht="15.6" thickTop="1" thickBot="1" x14ac:dyDescent="0.35">
      <c r="A26" s="52"/>
      <c r="B26" s="40"/>
      <c r="C26" s="41"/>
      <c r="D26" s="41"/>
      <c r="E26" s="41">
        <f>SUM(E5:E24)</f>
        <v>129</v>
      </c>
      <c r="F26" s="42"/>
    </row>
    <row r="27" spans="1:10" ht="15" thickTop="1" x14ac:dyDescent="0.3">
      <c r="A27" s="53"/>
      <c r="B27" s="53"/>
      <c r="C27" s="53"/>
      <c r="D27" s="53"/>
      <c r="E27" s="53">
        <v>130</v>
      </c>
      <c r="F27" s="53"/>
    </row>
    <row r="28" spans="1:10" ht="15" thickBot="1" x14ac:dyDescent="0.35"/>
    <row r="29" spans="1:10" ht="15" thickTop="1" x14ac:dyDescent="0.3">
      <c r="A29" s="43"/>
      <c r="B29" s="44" t="s">
        <v>39</v>
      </c>
    </row>
    <row r="30" spans="1:10" x14ac:dyDescent="0.3">
      <c r="A30" s="45" t="s">
        <v>40</v>
      </c>
      <c r="B30" s="21"/>
    </row>
    <row r="31" spans="1:10" x14ac:dyDescent="0.3">
      <c r="A31" s="45" t="s">
        <v>41</v>
      </c>
      <c r="B31" s="21"/>
    </row>
    <row r="32" spans="1:10" ht="15" thickBot="1" x14ac:dyDescent="0.35">
      <c r="A32" s="46" t="s">
        <v>42</v>
      </c>
      <c r="B32" s="47"/>
    </row>
    <row r="33" ht="15" thickTop="1" x14ac:dyDescent="0.3"/>
  </sheetData>
  <sortState ref="A5:D19">
    <sortCondition ref="D5:D19"/>
  </sortState>
  <mergeCells count="4">
    <mergeCell ref="A1:A4"/>
    <mergeCell ref="B1:F1"/>
    <mergeCell ref="B2:F2"/>
    <mergeCell ref="B3:F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107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view="pageBreakPreview" zoomScaleNormal="100" zoomScaleSheetLayoutView="100" workbookViewId="0">
      <selection activeCell="F21" sqref="F21"/>
    </sheetView>
  </sheetViews>
  <sheetFormatPr defaultRowHeight="14.4" x14ac:dyDescent="0.3"/>
  <cols>
    <col min="1" max="1" width="25.33203125" customWidth="1"/>
  </cols>
  <sheetData>
    <row r="1" spans="1:10" ht="15" thickTop="1" x14ac:dyDescent="0.3">
      <c r="A1" s="119" t="s">
        <v>1</v>
      </c>
      <c r="B1" s="116" t="s">
        <v>11</v>
      </c>
      <c r="C1" s="117"/>
      <c r="D1" s="117"/>
      <c r="E1" s="117"/>
      <c r="F1" s="118"/>
      <c r="G1" s="58"/>
      <c r="H1" s="58"/>
      <c r="I1" s="58"/>
      <c r="J1" s="20"/>
    </row>
    <row r="2" spans="1:10" ht="15.75" customHeight="1" thickBot="1" x14ac:dyDescent="0.35">
      <c r="A2" s="120"/>
      <c r="B2" s="121" t="s">
        <v>44</v>
      </c>
      <c r="C2" s="122"/>
      <c r="D2" s="122"/>
      <c r="E2" s="122"/>
      <c r="F2" s="123"/>
      <c r="G2" s="18"/>
      <c r="H2" s="18"/>
      <c r="I2" s="18"/>
      <c r="J2" s="18"/>
    </row>
    <row r="3" spans="1:10" ht="15.75" customHeight="1" thickBot="1" x14ac:dyDescent="0.35">
      <c r="A3" s="120"/>
      <c r="B3" s="124"/>
      <c r="C3" s="124"/>
      <c r="D3" s="124"/>
      <c r="E3" s="124"/>
      <c r="F3" s="125"/>
      <c r="G3" s="18"/>
      <c r="H3" s="18"/>
      <c r="I3" s="18"/>
      <c r="J3" s="18"/>
    </row>
    <row r="4" spans="1:10" ht="24" thickTop="1" thickBot="1" x14ac:dyDescent="0.35">
      <c r="A4" s="120"/>
      <c r="B4" s="48" t="s">
        <v>4</v>
      </c>
      <c r="C4" s="29" t="s">
        <v>5</v>
      </c>
      <c r="D4" s="29" t="s">
        <v>2</v>
      </c>
      <c r="E4" s="29" t="s">
        <v>0</v>
      </c>
      <c r="F4" s="30" t="s">
        <v>3</v>
      </c>
      <c r="H4" s="28"/>
    </row>
    <row r="5" spans="1:10" ht="18" customHeight="1" thickTop="1" x14ac:dyDescent="0.3">
      <c r="A5" s="67" t="s">
        <v>80</v>
      </c>
      <c r="B5" s="24">
        <v>24.038</v>
      </c>
      <c r="C5" s="25">
        <v>0</v>
      </c>
      <c r="D5" s="26">
        <f t="shared" ref="D5:D20" si="0">B5+C5</f>
        <v>24.038</v>
      </c>
      <c r="E5" s="54">
        <v>25</v>
      </c>
      <c r="F5" s="14"/>
    </row>
    <row r="6" spans="1:10" ht="18" customHeight="1" x14ac:dyDescent="0.3">
      <c r="A6" s="66" t="s">
        <v>58</v>
      </c>
      <c r="B6" s="23">
        <v>24.143999999999998</v>
      </c>
      <c r="C6" s="13">
        <v>0</v>
      </c>
      <c r="D6" s="17">
        <f t="shared" si="0"/>
        <v>24.143999999999998</v>
      </c>
      <c r="E6" s="55">
        <v>22</v>
      </c>
      <c r="F6" s="22"/>
      <c r="H6" s="27"/>
    </row>
    <row r="7" spans="1:10" ht="18" customHeight="1" x14ac:dyDescent="0.3">
      <c r="A7" s="66" t="s">
        <v>88</v>
      </c>
      <c r="B7" s="23">
        <v>26.059000000000001</v>
      </c>
      <c r="C7" s="16">
        <v>0</v>
      </c>
      <c r="D7" s="17">
        <f t="shared" si="0"/>
        <v>26.059000000000001</v>
      </c>
      <c r="E7" s="55">
        <v>19</v>
      </c>
      <c r="F7" s="22"/>
    </row>
    <row r="8" spans="1:10" ht="18" customHeight="1" x14ac:dyDescent="0.3">
      <c r="A8" s="66" t="s">
        <v>84</v>
      </c>
      <c r="B8" s="23">
        <v>27.260999999999999</v>
      </c>
      <c r="C8" s="16">
        <v>0</v>
      </c>
      <c r="D8" s="17">
        <f t="shared" si="0"/>
        <v>27.260999999999999</v>
      </c>
      <c r="E8" s="55">
        <v>16</v>
      </c>
      <c r="F8" s="22"/>
    </row>
    <row r="9" spans="1:10" ht="18" customHeight="1" x14ac:dyDescent="0.3">
      <c r="A9" s="66" t="s">
        <v>78</v>
      </c>
      <c r="B9" s="23">
        <v>31.44</v>
      </c>
      <c r="C9" s="16">
        <v>0</v>
      </c>
      <c r="D9" s="17">
        <f t="shared" si="0"/>
        <v>31.44</v>
      </c>
      <c r="E9" s="55">
        <v>13</v>
      </c>
      <c r="F9" s="6"/>
    </row>
    <row r="10" spans="1:10" ht="18" customHeight="1" x14ac:dyDescent="0.3">
      <c r="A10" s="66" t="s">
        <v>85</v>
      </c>
      <c r="B10" s="23">
        <v>31.667999999999999</v>
      </c>
      <c r="C10" s="16">
        <v>0</v>
      </c>
      <c r="D10" s="17">
        <f t="shared" si="0"/>
        <v>31.667999999999999</v>
      </c>
      <c r="E10" s="55">
        <v>10</v>
      </c>
      <c r="F10" s="22"/>
    </row>
    <row r="11" spans="1:10" ht="18" customHeight="1" x14ac:dyDescent="0.3">
      <c r="A11" s="66" t="s">
        <v>76</v>
      </c>
      <c r="B11" s="23">
        <v>32.093000000000004</v>
      </c>
      <c r="C11" s="16">
        <v>0</v>
      </c>
      <c r="D11" s="17">
        <f t="shared" si="0"/>
        <v>32.093000000000004</v>
      </c>
      <c r="E11" s="55">
        <v>8</v>
      </c>
      <c r="F11" s="22"/>
    </row>
    <row r="12" spans="1:10" ht="18" customHeight="1" x14ac:dyDescent="0.3">
      <c r="A12" s="66" t="s">
        <v>86</v>
      </c>
      <c r="B12" s="23">
        <v>32.738999999999997</v>
      </c>
      <c r="C12" s="13">
        <v>0</v>
      </c>
      <c r="D12" s="17">
        <f t="shared" si="0"/>
        <v>32.738999999999997</v>
      </c>
      <c r="E12" s="55">
        <v>6</v>
      </c>
      <c r="F12" s="21"/>
    </row>
    <row r="13" spans="1:10" ht="18" customHeight="1" x14ac:dyDescent="0.3">
      <c r="A13" s="66" t="s">
        <v>83</v>
      </c>
      <c r="B13" s="23">
        <v>33.244999999999997</v>
      </c>
      <c r="C13" s="16">
        <v>0</v>
      </c>
      <c r="D13" s="17">
        <f t="shared" si="0"/>
        <v>33.244999999999997</v>
      </c>
      <c r="E13" s="55">
        <v>4</v>
      </c>
      <c r="F13" s="22"/>
    </row>
    <row r="14" spans="1:10" ht="18" customHeight="1" x14ac:dyDescent="0.3">
      <c r="A14" s="66" t="s">
        <v>77</v>
      </c>
      <c r="B14" s="23">
        <v>33.530999999999999</v>
      </c>
      <c r="C14" s="16">
        <v>0</v>
      </c>
      <c r="D14" s="17">
        <f t="shared" si="0"/>
        <v>33.530999999999999</v>
      </c>
      <c r="E14" s="55">
        <v>2</v>
      </c>
      <c r="F14" s="21"/>
    </row>
    <row r="15" spans="1:10" ht="18" customHeight="1" x14ac:dyDescent="0.3">
      <c r="A15" s="66" t="s">
        <v>87</v>
      </c>
      <c r="B15" s="23">
        <v>37.747999999999998</v>
      </c>
      <c r="C15" s="13">
        <v>0</v>
      </c>
      <c r="D15" s="17">
        <f t="shared" si="0"/>
        <v>37.747999999999998</v>
      </c>
      <c r="E15" s="55">
        <v>1</v>
      </c>
      <c r="F15" s="21"/>
    </row>
    <row r="16" spans="1:10" ht="17.25" customHeight="1" x14ac:dyDescent="0.3">
      <c r="A16" s="66" t="s">
        <v>90</v>
      </c>
      <c r="B16" s="23">
        <v>42.442999999999998</v>
      </c>
      <c r="C16" s="16">
        <v>0</v>
      </c>
      <c r="D16" s="17">
        <f t="shared" si="0"/>
        <v>42.442999999999998</v>
      </c>
      <c r="E16" s="55">
        <v>1</v>
      </c>
      <c r="F16" s="6"/>
    </row>
    <row r="17" spans="1:10" ht="18.75" customHeight="1" x14ac:dyDescent="0.3">
      <c r="A17" s="66" t="s">
        <v>79</v>
      </c>
      <c r="B17" s="23">
        <v>45.411000000000001</v>
      </c>
      <c r="C17" s="16">
        <v>0</v>
      </c>
      <c r="D17" s="17">
        <f t="shared" si="0"/>
        <v>45.411000000000001</v>
      </c>
      <c r="E17" s="55">
        <v>1</v>
      </c>
      <c r="F17" s="22"/>
      <c r="G17" s="12"/>
      <c r="H17" s="12"/>
      <c r="I17" s="12"/>
      <c r="J17" s="15"/>
    </row>
    <row r="18" spans="1:10" ht="17.25" customHeight="1" x14ac:dyDescent="0.3">
      <c r="A18" s="66" t="s">
        <v>89</v>
      </c>
      <c r="B18" s="23">
        <v>50.808</v>
      </c>
      <c r="C18" s="16">
        <v>0</v>
      </c>
      <c r="D18" s="17">
        <f t="shared" si="0"/>
        <v>50.808</v>
      </c>
      <c r="E18" s="55">
        <v>1</v>
      </c>
      <c r="F18" s="6"/>
      <c r="G18" s="5"/>
      <c r="H18" s="5"/>
      <c r="I18" s="5"/>
      <c r="J18" s="15"/>
    </row>
    <row r="19" spans="1:10" ht="18" customHeight="1" x14ac:dyDescent="0.3">
      <c r="A19" s="66" t="s">
        <v>82</v>
      </c>
      <c r="B19" s="23">
        <v>52.536999999999999</v>
      </c>
      <c r="C19" s="16">
        <v>0</v>
      </c>
      <c r="D19" s="17">
        <f t="shared" si="0"/>
        <v>52.536999999999999</v>
      </c>
      <c r="E19" s="55">
        <v>1</v>
      </c>
      <c r="F19" s="22"/>
      <c r="G19" s="5"/>
      <c r="H19" s="5"/>
      <c r="I19" s="5"/>
    </row>
    <row r="20" spans="1:10" ht="18" customHeight="1" x14ac:dyDescent="0.3">
      <c r="A20" s="66" t="s">
        <v>81</v>
      </c>
      <c r="B20" s="24">
        <v>89.238</v>
      </c>
      <c r="C20" s="73">
        <v>0</v>
      </c>
      <c r="D20" s="26">
        <f t="shared" si="0"/>
        <v>89.238</v>
      </c>
      <c r="E20" s="54">
        <v>1</v>
      </c>
      <c r="F20" s="21"/>
      <c r="G20" s="5"/>
      <c r="H20" s="5"/>
      <c r="I20" s="5"/>
    </row>
    <row r="21" spans="1:10" ht="18" customHeight="1" x14ac:dyDescent="0.3">
      <c r="A21" s="66"/>
      <c r="B21" s="23"/>
      <c r="C21" s="13"/>
      <c r="D21" s="17"/>
      <c r="E21" s="55"/>
      <c r="F21" s="21"/>
      <c r="G21" s="5"/>
      <c r="H21" s="5"/>
      <c r="I21" s="5"/>
    </row>
    <row r="22" spans="1:10" ht="18" customHeight="1" x14ac:dyDescent="0.3">
      <c r="A22" s="66"/>
      <c r="B22" s="23"/>
      <c r="C22" s="13"/>
      <c r="D22" s="17"/>
      <c r="E22" s="55"/>
      <c r="F22" s="21"/>
      <c r="G22" s="5"/>
      <c r="H22" s="5"/>
      <c r="I22" s="5"/>
    </row>
    <row r="23" spans="1:10" ht="18" customHeight="1" x14ac:dyDescent="0.3">
      <c r="A23" s="66"/>
      <c r="B23" s="23"/>
      <c r="C23" s="16"/>
      <c r="D23" s="17"/>
      <c r="E23" s="55"/>
      <c r="F23" s="21"/>
      <c r="G23" s="5"/>
      <c r="H23" s="5"/>
      <c r="I23" s="5"/>
    </row>
    <row r="24" spans="1:10" ht="18" customHeight="1" x14ac:dyDescent="0.3">
      <c r="A24" s="69"/>
      <c r="B24" s="23"/>
      <c r="C24" s="16"/>
      <c r="D24" s="17"/>
      <c r="E24" s="55"/>
      <c r="F24" s="22"/>
      <c r="G24" s="5"/>
      <c r="H24" s="5"/>
      <c r="I24" s="5"/>
    </row>
    <row r="25" spans="1:10" ht="15" thickBot="1" x14ac:dyDescent="0.35">
      <c r="A25" s="49"/>
      <c r="B25" s="37"/>
      <c r="C25" s="38"/>
      <c r="D25" s="39"/>
      <c r="E25" s="55"/>
      <c r="F25" s="50"/>
      <c r="G25" s="5"/>
      <c r="H25" s="5"/>
      <c r="I25" s="5"/>
    </row>
    <row r="26" spans="1:10" ht="15.6" thickTop="1" thickBot="1" x14ac:dyDescent="0.35">
      <c r="A26" s="52"/>
      <c r="B26" s="40"/>
      <c r="C26" s="41"/>
      <c r="D26" s="41"/>
      <c r="E26" s="41">
        <f>SUM(E5:E24)</f>
        <v>131</v>
      </c>
      <c r="F26" s="42"/>
      <c r="G26" s="5"/>
      <c r="H26" s="5"/>
      <c r="I26" s="5"/>
    </row>
    <row r="27" spans="1:10" ht="15" thickTop="1" x14ac:dyDescent="0.3">
      <c r="A27" s="53"/>
      <c r="B27" s="53"/>
      <c r="C27" s="53"/>
      <c r="D27" s="53"/>
      <c r="E27" s="53">
        <v>131</v>
      </c>
      <c r="F27" s="53"/>
      <c r="G27" s="5"/>
      <c r="H27" s="5"/>
      <c r="I27" s="5"/>
    </row>
    <row r="28" spans="1:10" ht="15" customHeight="1" thickBot="1" x14ac:dyDescent="0.35"/>
    <row r="29" spans="1:10" ht="15" thickTop="1" x14ac:dyDescent="0.3">
      <c r="A29" s="43"/>
      <c r="B29" s="44" t="s">
        <v>39</v>
      </c>
    </row>
    <row r="30" spans="1:10" ht="14.4" customHeight="1" x14ac:dyDescent="0.3">
      <c r="A30" s="45" t="s">
        <v>40</v>
      </c>
      <c r="B30" s="21"/>
    </row>
    <row r="31" spans="1:10" ht="14.4" customHeight="1" x14ac:dyDescent="0.3">
      <c r="A31" s="45" t="s">
        <v>41</v>
      </c>
      <c r="B31" s="21"/>
    </row>
    <row r="32" spans="1:10" ht="15" thickBot="1" x14ac:dyDescent="0.35">
      <c r="A32" s="46" t="s">
        <v>42</v>
      </c>
      <c r="B32" s="47"/>
    </row>
    <row r="33" ht="15" thickTop="1" x14ac:dyDescent="0.3"/>
  </sheetData>
  <sortState ref="A5:D20">
    <sortCondition ref="D5:D20"/>
  </sortState>
  <mergeCells count="4">
    <mergeCell ref="A1:A4"/>
    <mergeCell ref="B1:F1"/>
    <mergeCell ref="B2:F2"/>
    <mergeCell ref="B3:F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12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view="pageBreakPreview" zoomScaleNormal="100" zoomScaleSheetLayoutView="100" workbookViewId="0">
      <selection activeCell="C19" sqref="C19"/>
    </sheetView>
  </sheetViews>
  <sheetFormatPr defaultRowHeight="14.4" x14ac:dyDescent="0.3"/>
  <cols>
    <col min="1" max="1" width="23.88671875" bestFit="1" customWidth="1"/>
    <col min="2" max="2" width="11.109375" bestFit="1" customWidth="1"/>
  </cols>
  <sheetData>
    <row r="1" spans="1:10" ht="15" thickTop="1" x14ac:dyDescent="0.3">
      <c r="A1" s="119" t="s">
        <v>1</v>
      </c>
      <c r="B1" s="116" t="s">
        <v>12</v>
      </c>
      <c r="C1" s="117"/>
      <c r="D1" s="117"/>
      <c r="E1" s="117"/>
      <c r="F1" s="118"/>
      <c r="G1" s="58"/>
      <c r="H1" s="58"/>
      <c r="I1" s="58"/>
      <c r="J1" s="20"/>
    </row>
    <row r="2" spans="1:10" ht="15.75" customHeight="1" thickBot="1" x14ac:dyDescent="0.35">
      <c r="A2" s="120"/>
      <c r="B2" s="121" t="s">
        <v>43</v>
      </c>
      <c r="C2" s="122"/>
      <c r="D2" s="122"/>
      <c r="E2" s="122"/>
      <c r="F2" s="123"/>
      <c r="G2" s="18"/>
      <c r="H2" s="18"/>
      <c r="I2" s="18"/>
      <c r="J2" s="18"/>
    </row>
    <row r="3" spans="1:10" ht="15.75" customHeight="1" thickBot="1" x14ac:dyDescent="0.35">
      <c r="A3" s="120"/>
      <c r="B3" s="124"/>
      <c r="C3" s="124"/>
      <c r="D3" s="124"/>
      <c r="E3" s="124"/>
      <c r="F3" s="125"/>
      <c r="G3" s="18"/>
      <c r="H3" s="18"/>
      <c r="I3" s="18"/>
      <c r="J3" s="18"/>
    </row>
    <row r="4" spans="1:10" ht="24" thickTop="1" thickBot="1" x14ac:dyDescent="0.35">
      <c r="A4" s="120"/>
      <c r="B4" s="48" t="s">
        <v>4</v>
      </c>
      <c r="C4" s="29" t="s">
        <v>5</v>
      </c>
      <c r="D4" s="29" t="s">
        <v>2</v>
      </c>
      <c r="E4" s="29" t="s">
        <v>0</v>
      </c>
      <c r="F4" s="30" t="s">
        <v>3</v>
      </c>
      <c r="H4" s="28"/>
    </row>
    <row r="5" spans="1:10" ht="18" customHeight="1" thickTop="1" x14ac:dyDescent="0.3">
      <c r="A5" s="67" t="s">
        <v>69</v>
      </c>
      <c r="B5" s="24">
        <v>29.913</v>
      </c>
      <c r="C5" s="25">
        <v>0</v>
      </c>
      <c r="D5" s="26">
        <f t="shared" ref="D5:D21" si="0">B5+C5</f>
        <v>29.913</v>
      </c>
      <c r="E5" s="54">
        <v>25</v>
      </c>
      <c r="F5" s="14"/>
    </row>
    <row r="6" spans="1:10" ht="18" customHeight="1" x14ac:dyDescent="0.3">
      <c r="A6" s="66" t="s">
        <v>71</v>
      </c>
      <c r="B6" s="23">
        <v>30.390999999999998</v>
      </c>
      <c r="C6" s="13">
        <v>0</v>
      </c>
      <c r="D6" s="17">
        <f t="shared" si="0"/>
        <v>30.390999999999998</v>
      </c>
      <c r="E6" s="55">
        <v>22</v>
      </c>
      <c r="F6" s="22"/>
      <c r="H6" s="27"/>
    </row>
    <row r="7" spans="1:10" ht="18" customHeight="1" x14ac:dyDescent="0.3">
      <c r="A7" s="66" t="s">
        <v>56</v>
      </c>
      <c r="B7" s="23">
        <v>31.638999999999999</v>
      </c>
      <c r="C7" s="16">
        <v>0</v>
      </c>
      <c r="D7" s="17">
        <f t="shared" si="0"/>
        <v>31.638999999999999</v>
      </c>
      <c r="E7" s="55">
        <v>19</v>
      </c>
      <c r="F7" s="22"/>
    </row>
    <row r="8" spans="1:10" ht="18" customHeight="1" x14ac:dyDescent="0.3">
      <c r="A8" s="66" t="s">
        <v>59</v>
      </c>
      <c r="B8" s="23">
        <v>32.978999999999999</v>
      </c>
      <c r="C8" s="13">
        <v>0</v>
      </c>
      <c r="D8" s="17">
        <f t="shared" si="0"/>
        <v>32.978999999999999</v>
      </c>
      <c r="E8" s="55">
        <v>16</v>
      </c>
      <c r="F8" s="22"/>
    </row>
    <row r="9" spans="1:10" ht="18" customHeight="1" x14ac:dyDescent="0.3">
      <c r="A9" s="66" t="s">
        <v>57</v>
      </c>
      <c r="B9" s="23">
        <v>33.369999999999997</v>
      </c>
      <c r="C9" s="16">
        <v>0</v>
      </c>
      <c r="D9" s="17">
        <f t="shared" si="0"/>
        <v>33.369999999999997</v>
      </c>
      <c r="E9" s="55">
        <v>13</v>
      </c>
      <c r="F9" s="6"/>
    </row>
    <row r="10" spans="1:10" ht="18" customHeight="1" x14ac:dyDescent="0.3">
      <c r="A10" s="66" t="s">
        <v>61</v>
      </c>
      <c r="B10" s="23">
        <v>33.625</v>
      </c>
      <c r="C10" s="16">
        <v>0</v>
      </c>
      <c r="D10" s="17">
        <f t="shared" si="0"/>
        <v>33.625</v>
      </c>
      <c r="E10" s="55">
        <v>10</v>
      </c>
      <c r="F10" s="22"/>
    </row>
    <row r="11" spans="1:10" ht="18" customHeight="1" x14ac:dyDescent="0.3">
      <c r="A11" s="66" t="s">
        <v>76</v>
      </c>
      <c r="B11" s="23">
        <v>29.978999999999999</v>
      </c>
      <c r="C11" s="13">
        <v>5</v>
      </c>
      <c r="D11" s="17">
        <f t="shared" si="0"/>
        <v>34.978999999999999</v>
      </c>
      <c r="E11" s="55">
        <v>8</v>
      </c>
      <c r="F11" s="22"/>
    </row>
    <row r="12" spans="1:10" ht="18" customHeight="1" x14ac:dyDescent="0.3">
      <c r="A12" s="66" t="s">
        <v>82</v>
      </c>
      <c r="B12" s="23">
        <v>35.548000000000002</v>
      </c>
      <c r="C12" s="16">
        <v>0</v>
      </c>
      <c r="D12" s="17">
        <f t="shared" si="0"/>
        <v>35.548000000000002</v>
      </c>
      <c r="E12" s="55">
        <v>6</v>
      </c>
      <c r="F12" s="21"/>
    </row>
    <row r="13" spans="1:10" ht="18" customHeight="1" x14ac:dyDescent="0.3">
      <c r="A13" s="66" t="s">
        <v>72</v>
      </c>
      <c r="B13" s="23">
        <v>37.363999999999997</v>
      </c>
      <c r="C13" s="13">
        <v>0</v>
      </c>
      <c r="D13" s="17">
        <f t="shared" si="0"/>
        <v>37.363999999999997</v>
      </c>
      <c r="E13" s="55">
        <v>4</v>
      </c>
      <c r="F13" s="22"/>
    </row>
    <row r="14" spans="1:10" ht="18" customHeight="1" x14ac:dyDescent="0.3">
      <c r="A14" s="66" t="s">
        <v>54</v>
      </c>
      <c r="B14" s="23">
        <v>40.902000000000001</v>
      </c>
      <c r="C14" s="16">
        <v>0</v>
      </c>
      <c r="D14" s="17">
        <f t="shared" si="0"/>
        <v>40.902000000000001</v>
      </c>
      <c r="E14" s="55">
        <v>2</v>
      </c>
      <c r="F14" s="21"/>
    </row>
    <row r="15" spans="1:10" ht="18" customHeight="1" x14ac:dyDescent="0.3">
      <c r="A15" s="66" t="s">
        <v>74</v>
      </c>
      <c r="B15" s="23">
        <v>41.862000000000002</v>
      </c>
      <c r="C15" s="13">
        <v>0</v>
      </c>
      <c r="D15" s="17">
        <f t="shared" si="0"/>
        <v>41.862000000000002</v>
      </c>
      <c r="E15" s="55">
        <v>1</v>
      </c>
      <c r="F15" s="21"/>
    </row>
    <row r="16" spans="1:10" ht="17.25" customHeight="1" x14ac:dyDescent="0.3">
      <c r="A16" s="66" t="s">
        <v>75</v>
      </c>
      <c r="B16" s="23">
        <v>41.917000000000002</v>
      </c>
      <c r="C16" s="16">
        <v>0</v>
      </c>
      <c r="D16" s="17">
        <f t="shared" si="0"/>
        <v>41.917000000000002</v>
      </c>
      <c r="E16" s="55">
        <v>1</v>
      </c>
      <c r="F16" s="6"/>
    </row>
    <row r="17" spans="1:10" ht="18.75" customHeight="1" x14ac:dyDescent="0.3">
      <c r="A17" s="66" t="s">
        <v>91</v>
      </c>
      <c r="B17" s="23">
        <v>49.334000000000003</v>
      </c>
      <c r="C17" s="16">
        <v>0</v>
      </c>
      <c r="D17" s="17">
        <f t="shared" si="0"/>
        <v>49.334000000000003</v>
      </c>
      <c r="E17" s="55">
        <v>1</v>
      </c>
      <c r="F17" s="22"/>
      <c r="G17" s="12"/>
      <c r="H17" s="12"/>
      <c r="I17" s="12"/>
      <c r="J17" s="15"/>
    </row>
    <row r="18" spans="1:10" ht="17.25" customHeight="1" x14ac:dyDescent="0.3">
      <c r="A18" s="66" t="s">
        <v>73</v>
      </c>
      <c r="B18" s="23">
        <v>49.646000000000001</v>
      </c>
      <c r="C18" s="16">
        <v>0</v>
      </c>
      <c r="D18" s="17">
        <f t="shared" si="0"/>
        <v>49.646000000000001</v>
      </c>
      <c r="E18" s="55">
        <v>1</v>
      </c>
      <c r="F18" s="6"/>
      <c r="G18" s="5"/>
      <c r="H18" s="5"/>
      <c r="I18" s="5"/>
      <c r="J18" s="15"/>
    </row>
    <row r="19" spans="1:10" ht="18" customHeight="1" x14ac:dyDescent="0.3">
      <c r="A19" s="66" t="s">
        <v>58</v>
      </c>
      <c r="B19" s="23">
        <v>50.265999999999998</v>
      </c>
      <c r="C19" s="16">
        <v>0</v>
      </c>
      <c r="D19" s="17">
        <f t="shared" si="0"/>
        <v>50.265999999999998</v>
      </c>
      <c r="E19" s="55">
        <v>1</v>
      </c>
      <c r="F19" s="22"/>
      <c r="G19" s="5"/>
      <c r="H19" s="5"/>
      <c r="I19" s="5"/>
    </row>
    <row r="20" spans="1:10" ht="18" customHeight="1" x14ac:dyDescent="0.3">
      <c r="A20" s="66" t="s">
        <v>55</v>
      </c>
      <c r="B20" s="23">
        <v>57.298000000000002</v>
      </c>
      <c r="C20" s="16">
        <v>0</v>
      </c>
      <c r="D20" s="17">
        <f t="shared" si="0"/>
        <v>57.298000000000002</v>
      </c>
      <c r="E20" s="54">
        <v>1</v>
      </c>
      <c r="F20" s="21"/>
      <c r="G20" s="5"/>
      <c r="H20" s="5"/>
      <c r="I20" s="5"/>
    </row>
    <row r="21" spans="1:10" ht="18" customHeight="1" x14ac:dyDescent="0.3">
      <c r="A21" s="66" t="s">
        <v>70</v>
      </c>
      <c r="B21" s="23">
        <v>53.216000000000001</v>
      </c>
      <c r="C21" s="16">
        <v>5</v>
      </c>
      <c r="D21" s="17">
        <f t="shared" si="0"/>
        <v>58.216000000000001</v>
      </c>
      <c r="E21" s="55">
        <v>1</v>
      </c>
      <c r="F21" s="21"/>
      <c r="G21" s="5"/>
      <c r="H21" s="5"/>
      <c r="I21" s="5"/>
    </row>
    <row r="22" spans="1:10" ht="18" customHeight="1" x14ac:dyDescent="0.3">
      <c r="A22" s="66"/>
      <c r="B22" s="23"/>
      <c r="C22" s="16"/>
      <c r="D22" s="17"/>
      <c r="E22" s="55"/>
      <c r="F22" s="21"/>
      <c r="G22" s="5"/>
      <c r="H22" s="5"/>
      <c r="I22" s="5"/>
    </row>
    <row r="23" spans="1:10" ht="18" customHeight="1" x14ac:dyDescent="0.3">
      <c r="A23" s="66"/>
      <c r="B23" s="23"/>
      <c r="C23" s="16"/>
      <c r="D23" s="17"/>
      <c r="E23" s="55"/>
      <c r="F23" s="21"/>
      <c r="G23" s="5"/>
      <c r="H23" s="5"/>
      <c r="I23" s="5"/>
    </row>
    <row r="24" spans="1:10" ht="18" customHeight="1" x14ac:dyDescent="0.3">
      <c r="A24" s="66"/>
      <c r="B24" s="23"/>
      <c r="C24" s="16"/>
      <c r="D24" s="17"/>
      <c r="E24" s="55"/>
      <c r="F24" s="22"/>
      <c r="G24" s="5"/>
      <c r="H24" s="5"/>
      <c r="I24" s="5"/>
    </row>
    <row r="25" spans="1:10" ht="15" thickBot="1" x14ac:dyDescent="0.35">
      <c r="A25" s="51"/>
      <c r="B25" s="37"/>
      <c r="C25" s="38"/>
      <c r="D25" s="39"/>
      <c r="E25" s="55"/>
      <c r="F25" s="50"/>
      <c r="G25" s="5"/>
      <c r="H25" s="5"/>
      <c r="I25" s="5"/>
    </row>
    <row r="26" spans="1:10" ht="15.6" thickTop="1" thickBot="1" x14ac:dyDescent="0.35">
      <c r="A26" s="52"/>
      <c r="B26" s="40"/>
      <c r="C26" s="41"/>
      <c r="D26" s="41"/>
      <c r="E26" s="41">
        <f>SUM(E5:E24)</f>
        <v>132</v>
      </c>
      <c r="F26" s="42"/>
      <c r="G26" s="5"/>
      <c r="H26" s="5"/>
      <c r="I26" s="5"/>
    </row>
    <row r="27" spans="1:10" ht="15" thickTop="1" x14ac:dyDescent="0.3">
      <c r="A27" s="53"/>
      <c r="B27" s="53"/>
      <c r="C27" s="53"/>
      <c r="D27" s="53"/>
      <c r="E27" s="53">
        <v>132</v>
      </c>
      <c r="F27" s="53"/>
      <c r="G27" s="5"/>
      <c r="H27" s="5"/>
      <c r="I27" s="5"/>
    </row>
    <row r="28" spans="1:10" ht="15" thickBot="1" x14ac:dyDescent="0.35">
      <c r="A28" s="5"/>
      <c r="B28" s="5"/>
      <c r="C28" s="5"/>
      <c r="D28" s="5"/>
      <c r="E28" s="5"/>
      <c r="F28" s="5"/>
      <c r="G28" s="5"/>
      <c r="H28" s="5"/>
      <c r="I28" s="5"/>
    </row>
    <row r="29" spans="1:10" ht="18" customHeight="1" thickTop="1" x14ac:dyDescent="0.3">
      <c r="A29" s="43"/>
      <c r="B29" s="44" t="s">
        <v>39</v>
      </c>
    </row>
    <row r="30" spans="1:10" ht="18" customHeight="1" x14ac:dyDescent="0.3">
      <c r="A30" s="45" t="s">
        <v>40</v>
      </c>
      <c r="B30" s="21"/>
    </row>
    <row r="31" spans="1:10" x14ac:dyDescent="0.3">
      <c r="A31" s="45" t="s">
        <v>41</v>
      </c>
      <c r="B31" s="21"/>
    </row>
    <row r="32" spans="1:10" ht="15" thickBot="1" x14ac:dyDescent="0.35">
      <c r="A32" s="46" t="s">
        <v>42</v>
      </c>
      <c r="B32" s="47"/>
    </row>
    <row r="33" ht="15" thickTop="1" x14ac:dyDescent="0.3"/>
  </sheetData>
  <sortState ref="A5:D21">
    <sortCondition ref="D5:D21"/>
  </sortState>
  <mergeCells count="4">
    <mergeCell ref="A1:A4"/>
    <mergeCell ref="B1:F1"/>
    <mergeCell ref="B2:F2"/>
    <mergeCell ref="B3:F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115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view="pageBreakPreview" zoomScaleNormal="100" zoomScaleSheetLayoutView="100" workbookViewId="0">
      <selection activeCell="D20" sqref="D20"/>
    </sheetView>
  </sheetViews>
  <sheetFormatPr defaultRowHeight="14.4" x14ac:dyDescent="0.3"/>
  <cols>
    <col min="1" max="1" width="23.88671875" bestFit="1" customWidth="1"/>
    <col min="2" max="2" width="11.109375" bestFit="1" customWidth="1"/>
  </cols>
  <sheetData>
    <row r="1" spans="1:10" ht="15" thickTop="1" x14ac:dyDescent="0.3">
      <c r="A1" s="119" t="s">
        <v>1</v>
      </c>
      <c r="B1" s="116" t="s">
        <v>13</v>
      </c>
      <c r="C1" s="117"/>
      <c r="D1" s="117"/>
      <c r="E1" s="117"/>
      <c r="F1" s="118"/>
      <c r="G1" s="58"/>
      <c r="H1" s="58"/>
      <c r="I1" s="58"/>
      <c r="J1" s="20"/>
    </row>
    <row r="2" spans="1:10" ht="15.75" customHeight="1" thickBot="1" x14ac:dyDescent="0.35">
      <c r="A2" s="120"/>
      <c r="B2" s="121" t="s">
        <v>50</v>
      </c>
      <c r="C2" s="122"/>
      <c r="D2" s="122"/>
      <c r="E2" s="122"/>
      <c r="F2" s="123"/>
      <c r="G2" s="18"/>
      <c r="H2" s="18"/>
      <c r="I2" s="18"/>
      <c r="J2" s="18"/>
    </row>
    <row r="3" spans="1:10" ht="15.75" customHeight="1" thickBot="1" x14ac:dyDescent="0.35">
      <c r="A3" s="120"/>
      <c r="B3" s="124"/>
      <c r="C3" s="124"/>
      <c r="D3" s="124"/>
      <c r="E3" s="124"/>
      <c r="F3" s="125"/>
      <c r="G3" s="18"/>
      <c r="H3" s="18"/>
      <c r="I3" s="18"/>
      <c r="J3" s="18"/>
    </row>
    <row r="4" spans="1:10" ht="24" thickTop="1" thickBot="1" x14ac:dyDescent="0.35">
      <c r="A4" s="120"/>
      <c r="B4" s="48" t="s">
        <v>4</v>
      </c>
      <c r="C4" s="29" t="s">
        <v>5</v>
      </c>
      <c r="D4" s="29" t="s">
        <v>2</v>
      </c>
      <c r="E4" s="29" t="s">
        <v>0</v>
      </c>
      <c r="F4" s="30" t="s">
        <v>3</v>
      </c>
      <c r="H4" s="28"/>
    </row>
    <row r="5" spans="1:10" ht="18" customHeight="1" thickTop="1" x14ac:dyDescent="0.3">
      <c r="A5" s="67" t="s">
        <v>69</v>
      </c>
      <c r="B5" s="24">
        <v>45.334000000000003</v>
      </c>
      <c r="C5" s="73">
        <v>0</v>
      </c>
      <c r="D5" s="26">
        <f t="shared" ref="D5:D20" si="0">B5+C5</f>
        <v>45.334000000000003</v>
      </c>
      <c r="E5" s="54">
        <v>25</v>
      </c>
      <c r="F5" s="14"/>
    </row>
    <row r="6" spans="1:10" ht="18" customHeight="1" x14ac:dyDescent="0.3">
      <c r="A6" s="66" t="s">
        <v>71</v>
      </c>
      <c r="B6" s="23">
        <v>45.968000000000004</v>
      </c>
      <c r="C6" s="13">
        <v>0</v>
      </c>
      <c r="D6" s="17">
        <f t="shared" si="0"/>
        <v>45.968000000000004</v>
      </c>
      <c r="E6" s="55">
        <v>22</v>
      </c>
      <c r="F6" s="22"/>
      <c r="H6" s="27"/>
    </row>
    <row r="7" spans="1:10" ht="18" customHeight="1" x14ac:dyDescent="0.3">
      <c r="A7" s="66" t="s">
        <v>57</v>
      </c>
      <c r="B7" s="23">
        <v>50.786000000000001</v>
      </c>
      <c r="C7" s="16">
        <v>0</v>
      </c>
      <c r="D7" s="17">
        <f t="shared" si="0"/>
        <v>50.786000000000001</v>
      </c>
      <c r="E7" s="55">
        <v>19</v>
      </c>
      <c r="F7" s="22"/>
    </row>
    <row r="8" spans="1:10" ht="18" customHeight="1" x14ac:dyDescent="0.3">
      <c r="A8" s="66" t="s">
        <v>58</v>
      </c>
      <c r="B8" s="23">
        <v>53.255000000000003</v>
      </c>
      <c r="C8" s="16">
        <v>0</v>
      </c>
      <c r="D8" s="17">
        <f t="shared" si="0"/>
        <v>53.255000000000003</v>
      </c>
      <c r="E8" s="55">
        <v>16</v>
      </c>
      <c r="F8" s="22"/>
    </row>
    <row r="9" spans="1:10" ht="18" customHeight="1" x14ac:dyDescent="0.3">
      <c r="A9" s="66" t="s">
        <v>59</v>
      </c>
      <c r="B9" s="23">
        <v>48.713999999999999</v>
      </c>
      <c r="C9" s="13">
        <v>5</v>
      </c>
      <c r="D9" s="17">
        <f t="shared" si="0"/>
        <v>53.713999999999999</v>
      </c>
      <c r="E9" s="55">
        <v>13</v>
      </c>
      <c r="F9" s="6"/>
    </row>
    <row r="10" spans="1:10" ht="18" customHeight="1" x14ac:dyDescent="0.3">
      <c r="A10" s="66" t="s">
        <v>70</v>
      </c>
      <c r="B10" s="23">
        <v>54.960999999999999</v>
      </c>
      <c r="C10" s="16">
        <v>0</v>
      </c>
      <c r="D10" s="17">
        <f t="shared" si="0"/>
        <v>54.960999999999999</v>
      </c>
      <c r="E10" s="55">
        <v>10</v>
      </c>
      <c r="F10" s="22"/>
    </row>
    <row r="11" spans="1:10" ht="18" customHeight="1" x14ac:dyDescent="0.3">
      <c r="A11" s="66" t="s">
        <v>54</v>
      </c>
      <c r="B11" s="23">
        <v>55.118000000000002</v>
      </c>
      <c r="C11" s="13">
        <v>0</v>
      </c>
      <c r="D11" s="17">
        <f t="shared" si="0"/>
        <v>55.118000000000002</v>
      </c>
      <c r="E11" s="55">
        <v>8</v>
      </c>
      <c r="F11" s="22"/>
    </row>
    <row r="12" spans="1:10" ht="18" customHeight="1" x14ac:dyDescent="0.3">
      <c r="A12" s="66" t="s">
        <v>56</v>
      </c>
      <c r="B12" s="23">
        <v>58.892000000000003</v>
      </c>
      <c r="C12" s="16">
        <v>0</v>
      </c>
      <c r="D12" s="17">
        <f t="shared" si="0"/>
        <v>58.892000000000003</v>
      </c>
      <c r="E12" s="55">
        <v>6</v>
      </c>
      <c r="F12" s="21"/>
    </row>
    <row r="13" spans="1:10" ht="18" customHeight="1" x14ac:dyDescent="0.3">
      <c r="A13" s="66" t="s">
        <v>75</v>
      </c>
      <c r="B13" s="23">
        <v>59.91</v>
      </c>
      <c r="C13" s="13">
        <v>0</v>
      </c>
      <c r="D13" s="17">
        <f t="shared" si="0"/>
        <v>59.91</v>
      </c>
      <c r="E13" s="55">
        <v>4</v>
      </c>
      <c r="F13" s="22"/>
    </row>
    <row r="14" spans="1:10" ht="18" customHeight="1" x14ac:dyDescent="0.3">
      <c r="A14" s="66" t="s">
        <v>72</v>
      </c>
      <c r="B14" s="23">
        <v>61.093000000000004</v>
      </c>
      <c r="C14" s="13">
        <v>5</v>
      </c>
      <c r="D14" s="17">
        <f t="shared" si="0"/>
        <v>66.093000000000004</v>
      </c>
      <c r="E14" s="55">
        <v>2</v>
      </c>
      <c r="F14" s="21"/>
    </row>
    <row r="15" spans="1:10" ht="18" customHeight="1" x14ac:dyDescent="0.3">
      <c r="A15" s="66" t="s">
        <v>74</v>
      </c>
      <c r="B15" s="23">
        <v>68.284999999999997</v>
      </c>
      <c r="C15" s="16">
        <v>0</v>
      </c>
      <c r="D15" s="17">
        <f t="shared" si="0"/>
        <v>68.284999999999997</v>
      </c>
      <c r="E15" s="55">
        <v>1</v>
      </c>
      <c r="F15" s="21"/>
    </row>
    <row r="16" spans="1:10" ht="17.25" customHeight="1" x14ac:dyDescent="0.3">
      <c r="A16" s="66" t="s">
        <v>55</v>
      </c>
      <c r="B16" s="23">
        <v>71.194999999999993</v>
      </c>
      <c r="C16" s="16">
        <v>0</v>
      </c>
      <c r="D16" s="17">
        <f t="shared" si="0"/>
        <v>71.194999999999993</v>
      </c>
      <c r="E16" s="55">
        <v>1</v>
      </c>
      <c r="F16" s="6"/>
    </row>
    <row r="17" spans="1:10" ht="18.75" customHeight="1" x14ac:dyDescent="0.3">
      <c r="A17" s="66" t="s">
        <v>61</v>
      </c>
      <c r="B17" s="23">
        <v>50.993000000000002</v>
      </c>
      <c r="C17" s="16">
        <v>25</v>
      </c>
      <c r="D17" s="17">
        <f t="shared" si="0"/>
        <v>75.992999999999995</v>
      </c>
      <c r="E17" s="55">
        <v>1</v>
      </c>
      <c r="F17" s="22"/>
      <c r="G17" s="12"/>
      <c r="H17" s="12"/>
      <c r="I17" s="12"/>
      <c r="J17" s="15"/>
    </row>
    <row r="18" spans="1:10" ht="17.25" customHeight="1" x14ac:dyDescent="0.3">
      <c r="A18" s="66" t="s">
        <v>91</v>
      </c>
      <c r="B18" s="23">
        <v>76.093999999999994</v>
      </c>
      <c r="C18" s="16">
        <v>0</v>
      </c>
      <c r="D18" s="17">
        <f t="shared" si="0"/>
        <v>76.093999999999994</v>
      </c>
      <c r="E18" s="55">
        <v>1</v>
      </c>
      <c r="F18" s="6"/>
      <c r="G18" s="5"/>
      <c r="H18" s="5"/>
      <c r="I18" s="5"/>
      <c r="J18" s="15"/>
    </row>
    <row r="19" spans="1:10" ht="18" customHeight="1" x14ac:dyDescent="0.3">
      <c r="A19" s="66" t="s">
        <v>76</v>
      </c>
      <c r="B19" s="23">
        <v>63.521000000000001</v>
      </c>
      <c r="C19" s="16">
        <v>20</v>
      </c>
      <c r="D19" s="17">
        <f t="shared" si="0"/>
        <v>83.521000000000001</v>
      </c>
      <c r="E19" s="55">
        <v>1</v>
      </c>
      <c r="F19" s="22"/>
      <c r="G19" s="5"/>
      <c r="H19" s="5"/>
      <c r="I19" s="5"/>
    </row>
    <row r="20" spans="1:10" ht="18" customHeight="1" x14ac:dyDescent="0.3">
      <c r="A20" s="66" t="s">
        <v>73</v>
      </c>
      <c r="B20" s="23">
        <v>75.516999999999996</v>
      </c>
      <c r="C20" s="16">
        <v>30</v>
      </c>
      <c r="D20" s="17">
        <f t="shared" si="0"/>
        <v>105.517</v>
      </c>
      <c r="E20" s="54">
        <v>1</v>
      </c>
      <c r="F20" s="21"/>
      <c r="G20" s="5"/>
      <c r="H20" s="5"/>
      <c r="I20" s="5"/>
    </row>
    <row r="21" spans="1:10" ht="18" customHeight="1" x14ac:dyDescent="0.3">
      <c r="A21" s="66"/>
      <c r="B21" s="23"/>
      <c r="C21" s="16"/>
      <c r="D21" s="17"/>
      <c r="E21" s="55"/>
      <c r="F21" s="21"/>
      <c r="G21" s="5"/>
      <c r="H21" s="5"/>
      <c r="I21" s="5"/>
    </row>
    <row r="22" spans="1:10" ht="18" customHeight="1" x14ac:dyDescent="0.3">
      <c r="A22" s="66"/>
      <c r="B22" s="23"/>
      <c r="C22" s="16"/>
      <c r="D22" s="17"/>
      <c r="E22" s="55"/>
      <c r="F22" s="21"/>
      <c r="G22" s="5"/>
      <c r="H22" s="5"/>
      <c r="I22" s="5"/>
    </row>
    <row r="23" spans="1:10" ht="18" customHeight="1" x14ac:dyDescent="0.3">
      <c r="A23" s="66"/>
      <c r="B23" s="23"/>
      <c r="C23" s="16"/>
      <c r="D23" s="17"/>
      <c r="E23" s="55"/>
      <c r="F23" s="21"/>
      <c r="G23" s="5"/>
      <c r="H23" s="5"/>
      <c r="I23" s="5"/>
    </row>
    <row r="24" spans="1:10" ht="18" customHeight="1" x14ac:dyDescent="0.3">
      <c r="A24" s="66"/>
      <c r="B24" s="23"/>
      <c r="C24" s="16"/>
      <c r="D24" s="17"/>
      <c r="E24" s="55"/>
      <c r="F24" s="22"/>
      <c r="G24" s="5"/>
      <c r="H24" s="5"/>
      <c r="I24" s="5"/>
    </row>
    <row r="25" spans="1:10" ht="15" thickBot="1" x14ac:dyDescent="0.35">
      <c r="A25" s="51"/>
      <c r="B25" s="37"/>
      <c r="C25" s="38"/>
      <c r="D25" s="39"/>
      <c r="E25" s="55"/>
      <c r="F25" s="50"/>
      <c r="G25" s="5"/>
      <c r="H25" s="5"/>
      <c r="I25" s="5"/>
    </row>
    <row r="26" spans="1:10" ht="15.6" thickTop="1" thickBot="1" x14ac:dyDescent="0.35">
      <c r="A26" s="52"/>
      <c r="B26" s="40"/>
      <c r="C26" s="41"/>
      <c r="D26" s="41"/>
      <c r="E26" s="41">
        <f>SUM(E5:E24)</f>
        <v>131</v>
      </c>
      <c r="F26" s="42"/>
      <c r="G26" s="5"/>
      <c r="H26" s="5"/>
      <c r="I26" s="5"/>
    </row>
    <row r="27" spans="1:10" ht="15" thickTop="1" x14ac:dyDescent="0.3">
      <c r="A27" s="53"/>
      <c r="B27" s="53"/>
      <c r="C27" s="53"/>
      <c r="D27" s="53"/>
      <c r="E27" s="53">
        <v>131</v>
      </c>
      <c r="F27" s="53"/>
      <c r="G27" s="5"/>
      <c r="H27" s="5"/>
      <c r="I27" s="5"/>
    </row>
    <row r="28" spans="1:10" ht="15" thickBot="1" x14ac:dyDescent="0.35">
      <c r="A28" s="5"/>
      <c r="B28" s="5"/>
      <c r="C28" s="5"/>
      <c r="D28" s="5"/>
      <c r="E28" s="5"/>
      <c r="F28" s="5"/>
      <c r="G28" s="5"/>
      <c r="H28" s="5"/>
      <c r="I28" s="5"/>
    </row>
    <row r="29" spans="1:10" ht="18" customHeight="1" thickTop="1" x14ac:dyDescent="0.3">
      <c r="A29" s="43"/>
      <c r="B29" s="44" t="s">
        <v>39</v>
      </c>
    </row>
    <row r="30" spans="1:10" ht="18" customHeight="1" x14ac:dyDescent="0.3">
      <c r="A30" s="45" t="s">
        <v>40</v>
      </c>
      <c r="B30" s="21"/>
    </row>
    <row r="31" spans="1:10" x14ac:dyDescent="0.3">
      <c r="A31" s="45" t="s">
        <v>41</v>
      </c>
      <c r="B31" s="21"/>
    </row>
    <row r="32" spans="1:10" ht="15" thickBot="1" x14ac:dyDescent="0.35">
      <c r="A32" s="46" t="s">
        <v>42</v>
      </c>
      <c r="B32" s="47"/>
    </row>
    <row r="33" ht="15" thickTop="1" x14ac:dyDescent="0.3"/>
  </sheetData>
  <sortState ref="A5:D20">
    <sortCondition ref="D5:D20"/>
  </sortState>
  <mergeCells count="4">
    <mergeCell ref="A1:A4"/>
    <mergeCell ref="B1:F1"/>
    <mergeCell ref="B2:F2"/>
    <mergeCell ref="B3:F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115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view="pageBreakPreview" zoomScaleNormal="100" zoomScaleSheetLayoutView="100" workbookViewId="0">
      <selection activeCell="F8" sqref="F8"/>
    </sheetView>
  </sheetViews>
  <sheetFormatPr defaultRowHeight="14.4" x14ac:dyDescent="0.3"/>
  <cols>
    <col min="1" max="1" width="25.5546875" bestFit="1" customWidth="1"/>
    <col min="2" max="2" width="11.109375" bestFit="1" customWidth="1"/>
  </cols>
  <sheetData>
    <row r="1" spans="1:10" ht="15" thickTop="1" x14ac:dyDescent="0.3">
      <c r="A1" s="119" t="s">
        <v>1</v>
      </c>
      <c r="B1" s="116" t="s">
        <v>14</v>
      </c>
      <c r="C1" s="117"/>
      <c r="D1" s="117"/>
      <c r="E1" s="117"/>
      <c r="F1" s="118"/>
      <c r="G1" s="58"/>
      <c r="H1" s="58"/>
      <c r="I1" s="58"/>
      <c r="J1" s="20"/>
    </row>
    <row r="2" spans="1:10" ht="15.75" customHeight="1" thickBot="1" x14ac:dyDescent="0.35">
      <c r="A2" s="120"/>
      <c r="B2" s="121" t="s">
        <v>49</v>
      </c>
      <c r="C2" s="122"/>
      <c r="D2" s="122"/>
      <c r="E2" s="122"/>
      <c r="F2" s="123"/>
      <c r="G2" s="18"/>
      <c r="H2" s="18"/>
      <c r="I2" s="18"/>
      <c r="J2" s="18"/>
    </row>
    <row r="3" spans="1:10" ht="15.75" customHeight="1" thickBot="1" x14ac:dyDescent="0.35">
      <c r="A3" s="120"/>
      <c r="B3" s="124"/>
      <c r="C3" s="124"/>
      <c r="D3" s="124"/>
      <c r="E3" s="124"/>
      <c r="F3" s="125"/>
      <c r="G3" s="18"/>
      <c r="H3" s="18"/>
      <c r="I3" s="18"/>
      <c r="J3" s="18"/>
    </row>
    <row r="4" spans="1:10" ht="24" thickTop="1" thickBot="1" x14ac:dyDescent="0.35">
      <c r="A4" s="120"/>
      <c r="B4" s="48" t="s">
        <v>4</v>
      </c>
      <c r="C4" s="29" t="s">
        <v>5</v>
      </c>
      <c r="D4" s="29" t="s">
        <v>2</v>
      </c>
      <c r="E4" s="29" t="s">
        <v>0</v>
      </c>
      <c r="F4" s="30" t="s">
        <v>3</v>
      </c>
      <c r="H4" s="28"/>
    </row>
    <row r="5" spans="1:10" ht="18" customHeight="1" thickTop="1" x14ac:dyDescent="0.3">
      <c r="A5" s="67" t="s">
        <v>80</v>
      </c>
      <c r="B5" s="24">
        <v>50.015999999999998</v>
      </c>
      <c r="C5" s="25">
        <v>0</v>
      </c>
      <c r="D5" s="26">
        <f t="shared" ref="D5:D19" si="0">B5+C5</f>
        <v>50.015999999999998</v>
      </c>
      <c r="E5" s="54">
        <v>25</v>
      </c>
      <c r="F5" s="14"/>
    </row>
    <row r="6" spans="1:10" ht="18" customHeight="1" x14ac:dyDescent="0.3">
      <c r="A6" s="66" t="s">
        <v>58</v>
      </c>
      <c r="B6" s="23">
        <v>50.718000000000004</v>
      </c>
      <c r="C6" s="16">
        <v>0</v>
      </c>
      <c r="D6" s="17">
        <f t="shared" si="0"/>
        <v>50.718000000000004</v>
      </c>
      <c r="E6" s="55">
        <v>22</v>
      </c>
      <c r="F6" s="22"/>
      <c r="H6" s="27"/>
    </row>
    <row r="7" spans="1:10" ht="18" customHeight="1" x14ac:dyDescent="0.3">
      <c r="A7" s="66" t="s">
        <v>88</v>
      </c>
      <c r="B7" s="23">
        <v>52.289000000000001</v>
      </c>
      <c r="C7" s="16">
        <v>0</v>
      </c>
      <c r="D7" s="17">
        <f t="shared" si="0"/>
        <v>52.289000000000001</v>
      </c>
      <c r="E7" s="55">
        <v>19</v>
      </c>
      <c r="F7" s="22"/>
    </row>
    <row r="8" spans="1:10" ht="18" customHeight="1" x14ac:dyDescent="0.3">
      <c r="A8" s="66" t="s">
        <v>84</v>
      </c>
      <c r="B8" s="23">
        <v>56.780999999999999</v>
      </c>
      <c r="C8" s="16">
        <v>0</v>
      </c>
      <c r="D8" s="17">
        <f t="shared" si="0"/>
        <v>56.780999999999999</v>
      </c>
      <c r="E8" s="55">
        <v>16</v>
      </c>
      <c r="F8" s="22"/>
    </row>
    <row r="9" spans="1:10" ht="18" customHeight="1" x14ac:dyDescent="0.3">
      <c r="A9" s="66" t="s">
        <v>86</v>
      </c>
      <c r="B9" s="23">
        <v>61.247</v>
      </c>
      <c r="C9" s="13">
        <v>5</v>
      </c>
      <c r="D9" s="17">
        <f t="shared" si="0"/>
        <v>66.247</v>
      </c>
      <c r="E9" s="55">
        <v>13</v>
      </c>
      <c r="F9" s="6"/>
    </row>
    <row r="10" spans="1:10" ht="18" customHeight="1" x14ac:dyDescent="0.3">
      <c r="A10" s="66" t="s">
        <v>78</v>
      </c>
      <c r="B10" s="23">
        <v>69.367000000000004</v>
      </c>
      <c r="C10" s="16">
        <v>0</v>
      </c>
      <c r="D10" s="17">
        <f t="shared" si="0"/>
        <v>69.367000000000004</v>
      </c>
      <c r="E10" s="55">
        <v>10</v>
      </c>
      <c r="F10" s="22"/>
    </row>
    <row r="11" spans="1:10" ht="18" customHeight="1" x14ac:dyDescent="0.3">
      <c r="A11" s="66" t="s">
        <v>85</v>
      </c>
      <c r="B11" s="23">
        <v>61.646999999999998</v>
      </c>
      <c r="C11" s="13">
        <v>10</v>
      </c>
      <c r="D11" s="17">
        <f t="shared" si="0"/>
        <v>71.646999999999991</v>
      </c>
      <c r="E11" s="55">
        <v>8</v>
      </c>
      <c r="F11" s="22"/>
    </row>
    <row r="12" spans="1:10" ht="18" customHeight="1" x14ac:dyDescent="0.3">
      <c r="A12" s="66" t="s">
        <v>82</v>
      </c>
      <c r="B12" s="23">
        <v>73.040999999999997</v>
      </c>
      <c r="C12" s="16">
        <v>0</v>
      </c>
      <c r="D12" s="17">
        <f t="shared" si="0"/>
        <v>73.040999999999997</v>
      </c>
      <c r="E12" s="55">
        <v>6</v>
      </c>
      <c r="F12" s="21"/>
    </row>
    <row r="13" spans="1:10" ht="18" customHeight="1" x14ac:dyDescent="0.3">
      <c r="A13" s="66" t="s">
        <v>76</v>
      </c>
      <c r="B13" s="23">
        <v>75.695999999999998</v>
      </c>
      <c r="C13" s="13">
        <v>0</v>
      </c>
      <c r="D13" s="17">
        <f t="shared" si="0"/>
        <v>75.695999999999998</v>
      </c>
      <c r="E13" s="55">
        <v>4</v>
      </c>
      <c r="F13" s="22"/>
    </row>
    <row r="14" spans="1:10" ht="18" customHeight="1" x14ac:dyDescent="0.3">
      <c r="A14" s="66" t="s">
        <v>87</v>
      </c>
      <c r="B14" s="23">
        <v>76.915000000000006</v>
      </c>
      <c r="C14" s="16">
        <v>0</v>
      </c>
      <c r="D14" s="17">
        <f t="shared" si="0"/>
        <v>76.915000000000006</v>
      </c>
      <c r="E14" s="55">
        <v>2</v>
      </c>
      <c r="F14" s="21"/>
    </row>
    <row r="15" spans="1:10" ht="18" customHeight="1" x14ac:dyDescent="0.3">
      <c r="A15" s="66" t="s">
        <v>77</v>
      </c>
      <c r="B15" s="23">
        <v>70.257000000000005</v>
      </c>
      <c r="C15" s="16">
        <v>10</v>
      </c>
      <c r="D15" s="17">
        <f t="shared" si="0"/>
        <v>80.257000000000005</v>
      </c>
      <c r="E15" s="55">
        <v>1</v>
      </c>
      <c r="F15" s="21"/>
    </row>
    <row r="16" spans="1:10" ht="17.25" customHeight="1" x14ac:dyDescent="0.3">
      <c r="A16" s="66" t="s">
        <v>83</v>
      </c>
      <c r="B16" s="23">
        <v>75.082999999999998</v>
      </c>
      <c r="C16" s="13">
        <v>10</v>
      </c>
      <c r="D16" s="17">
        <f t="shared" si="0"/>
        <v>85.082999999999998</v>
      </c>
      <c r="E16" s="55">
        <v>1</v>
      </c>
      <c r="F16" s="6"/>
    </row>
    <row r="17" spans="1:10" ht="18.75" customHeight="1" x14ac:dyDescent="0.3">
      <c r="A17" s="66" t="s">
        <v>89</v>
      </c>
      <c r="B17" s="23">
        <v>69.388999999999996</v>
      </c>
      <c r="C17" s="16">
        <v>25</v>
      </c>
      <c r="D17" s="17">
        <f t="shared" si="0"/>
        <v>94.388999999999996</v>
      </c>
      <c r="E17" s="55">
        <v>1</v>
      </c>
      <c r="F17" s="22"/>
      <c r="G17" s="12"/>
      <c r="H17" s="12"/>
      <c r="I17" s="12"/>
      <c r="J17" s="15"/>
    </row>
    <row r="18" spans="1:10" ht="17.25" customHeight="1" x14ac:dyDescent="0.3">
      <c r="A18" s="66" t="s">
        <v>79</v>
      </c>
      <c r="B18" s="23">
        <v>105.971</v>
      </c>
      <c r="C18" s="16">
        <v>0</v>
      </c>
      <c r="D18" s="17">
        <f t="shared" si="0"/>
        <v>105.971</v>
      </c>
      <c r="E18" s="55">
        <v>1</v>
      </c>
      <c r="F18" s="6"/>
      <c r="G18" s="5"/>
      <c r="H18" s="5"/>
      <c r="I18" s="5"/>
      <c r="J18" s="15"/>
    </row>
    <row r="19" spans="1:10" ht="18" customHeight="1" x14ac:dyDescent="0.3">
      <c r="A19" s="66" t="s">
        <v>81</v>
      </c>
      <c r="B19" s="23">
        <v>103.209</v>
      </c>
      <c r="C19" s="16">
        <v>25</v>
      </c>
      <c r="D19" s="17">
        <f t="shared" si="0"/>
        <v>128.209</v>
      </c>
      <c r="E19" s="55">
        <v>1</v>
      </c>
      <c r="F19" s="22"/>
      <c r="G19" s="5"/>
      <c r="H19" s="5"/>
      <c r="I19" s="5"/>
    </row>
    <row r="20" spans="1:10" ht="18" customHeight="1" x14ac:dyDescent="0.3">
      <c r="A20" s="66"/>
      <c r="B20" s="23"/>
      <c r="C20" s="13"/>
      <c r="D20" s="17"/>
      <c r="E20" s="54"/>
      <c r="F20" s="21"/>
      <c r="G20" s="5"/>
      <c r="H20" s="5"/>
      <c r="I20" s="5"/>
    </row>
    <row r="21" spans="1:10" ht="18" customHeight="1" x14ac:dyDescent="0.3">
      <c r="A21" s="66"/>
      <c r="B21" s="23"/>
      <c r="C21" s="13"/>
      <c r="D21" s="17"/>
      <c r="E21" s="55"/>
      <c r="F21" s="21"/>
      <c r="G21" s="5"/>
      <c r="H21" s="5"/>
      <c r="I21" s="5"/>
    </row>
    <row r="22" spans="1:10" ht="18" customHeight="1" x14ac:dyDescent="0.3">
      <c r="A22" s="66"/>
      <c r="B22" s="23"/>
      <c r="C22" s="16"/>
      <c r="D22" s="17"/>
      <c r="E22" s="55"/>
      <c r="F22" s="21"/>
      <c r="G22" s="5"/>
      <c r="H22" s="5"/>
      <c r="I22" s="5"/>
    </row>
    <row r="23" spans="1:10" ht="18" customHeight="1" x14ac:dyDescent="0.3">
      <c r="A23" s="66"/>
      <c r="B23" s="23"/>
      <c r="C23" s="16"/>
      <c r="D23" s="17"/>
      <c r="E23" s="55"/>
      <c r="F23" s="21"/>
      <c r="G23" s="5"/>
      <c r="H23" s="5"/>
      <c r="I23" s="5"/>
    </row>
    <row r="24" spans="1:10" ht="18" customHeight="1" x14ac:dyDescent="0.3">
      <c r="A24" s="71"/>
      <c r="B24" s="23"/>
      <c r="C24" s="16"/>
      <c r="D24" s="17"/>
      <c r="E24" s="55"/>
      <c r="F24" s="22"/>
      <c r="G24" s="5"/>
      <c r="H24" s="5"/>
      <c r="I24" s="5"/>
    </row>
    <row r="25" spans="1:10" ht="15" thickBot="1" x14ac:dyDescent="0.35">
      <c r="A25" s="51"/>
      <c r="B25" s="37"/>
      <c r="C25" s="38"/>
      <c r="D25" s="39"/>
      <c r="E25" s="55"/>
      <c r="F25" s="50"/>
      <c r="G25" s="5"/>
      <c r="H25" s="5"/>
      <c r="I25" s="5"/>
    </row>
    <row r="26" spans="1:10" ht="15.6" thickTop="1" thickBot="1" x14ac:dyDescent="0.35">
      <c r="A26" s="52"/>
      <c r="B26" s="40"/>
      <c r="C26" s="41"/>
      <c r="D26" s="41"/>
      <c r="E26" s="41">
        <f>SUM(E5:E24)</f>
        <v>130</v>
      </c>
      <c r="F26" s="42"/>
      <c r="G26" s="5"/>
      <c r="H26" s="5"/>
      <c r="I26" s="5"/>
    </row>
    <row r="27" spans="1:10" ht="15" thickTop="1" x14ac:dyDescent="0.3">
      <c r="A27" s="53"/>
      <c r="B27" s="53"/>
      <c r="C27" s="53"/>
      <c r="D27" s="53"/>
      <c r="E27" s="53">
        <v>130</v>
      </c>
      <c r="F27" s="53"/>
      <c r="G27" s="5"/>
      <c r="H27" s="5"/>
      <c r="I27" s="5"/>
    </row>
    <row r="28" spans="1:10" ht="15" thickBot="1" x14ac:dyDescent="0.35">
      <c r="A28" s="5"/>
      <c r="B28" s="5"/>
      <c r="C28" s="5"/>
      <c r="D28" s="5"/>
      <c r="E28" s="5"/>
      <c r="F28" s="5"/>
      <c r="G28" s="5"/>
      <c r="H28" s="5"/>
      <c r="I28" s="5"/>
    </row>
    <row r="29" spans="1:10" ht="18" customHeight="1" thickTop="1" x14ac:dyDescent="0.3">
      <c r="A29" s="43"/>
      <c r="B29" s="44" t="s">
        <v>39</v>
      </c>
    </row>
    <row r="30" spans="1:10" ht="18" customHeight="1" x14ac:dyDescent="0.3">
      <c r="A30" s="45" t="s">
        <v>40</v>
      </c>
      <c r="B30" s="21"/>
    </row>
    <row r="31" spans="1:10" x14ac:dyDescent="0.3">
      <c r="A31" s="45" t="s">
        <v>41</v>
      </c>
      <c r="B31" s="21"/>
    </row>
    <row r="32" spans="1:10" ht="15" thickBot="1" x14ac:dyDescent="0.35">
      <c r="A32" s="46" t="s">
        <v>42</v>
      </c>
      <c r="B32" s="47"/>
    </row>
    <row r="33" ht="15" thickTop="1" x14ac:dyDescent="0.3"/>
  </sheetData>
  <sortState ref="A5:D19">
    <sortCondition ref="D5:D19"/>
  </sortState>
  <mergeCells count="4">
    <mergeCell ref="A1:A4"/>
    <mergeCell ref="B1:F1"/>
    <mergeCell ref="B2:F2"/>
    <mergeCell ref="B3:F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115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view="pageBreakPreview" zoomScaleNormal="100" zoomScaleSheetLayoutView="100" workbookViewId="0">
      <selection activeCell="E19" sqref="E19"/>
    </sheetView>
  </sheetViews>
  <sheetFormatPr defaultRowHeight="14.4" x14ac:dyDescent="0.3"/>
  <cols>
    <col min="1" max="1" width="23.88671875" bestFit="1" customWidth="1"/>
    <col min="2" max="2" width="11.109375" bestFit="1" customWidth="1"/>
  </cols>
  <sheetData>
    <row r="1" spans="1:10" ht="15" thickTop="1" x14ac:dyDescent="0.3">
      <c r="A1" s="119" t="s">
        <v>1</v>
      </c>
      <c r="B1" s="116" t="s">
        <v>15</v>
      </c>
      <c r="C1" s="117"/>
      <c r="D1" s="117"/>
      <c r="E1" s="117"/>
      <c r="F1" s="118"/>
      <c r="G1" s="58"/>
      <c r="H1" s="58"/>
      <c r="I1" s="58"/>
      <c r="J1" s="20"/>
    </row>
    <row r="2" spans="1:10" ht="15.75" customHeight="1" thickBot="1" x14ac:dyDescent="0.35">
      <c r="A2" s="120"/>
      <c r="B2" s="121" t="s">
        <v>62</v>
      </c>
      <c r="C2" s="122"/>
      <c r="D2" s="122"/>
      <c r="E2" s="122"/>
      <c r="F2" s="123"/>
      <c r="G2" s="18"/>
      <c r="H2" s="18"/>
      <c r="I2" s="18"/>
      <c r="J2" s="18"/>
    </row>
    <row r="3" spans="1:10" ht="15.75" customHeight="1" thickBot="1" x14ac:dyDescent="0.35">
      <c r="A3" s="120"/>
      <c r="B3" s="124"/>
      <c r="C3" s="124"/>
      <c r="D3" s="124"/>
      <c r="E3" s="124"/>
      <c r="F3" s="125"/>
      <c r="G3" s="18"/>
      <c r="H3" s="18"/>
      <c r="I3" s="18"/>
      <c r="J3" s="18"/>
    </row>
    <row r="4" spans="1:10" ht="24" thickTop="1" thickBot="1" x14ac:dyDescent="0.35">
      <c r="A4" s="120"/>
      <c r="B4" s="48" t="s">
        <v>4</v>
      </c>
      <c r="C4" s="29" t="s">
        <v>5</v>
      </c>
      <c r="D4" s="29" t="s">
        <v>2</v>
      </c>
      <c r="E4" s="29" t="s">
        <v>0</v>
      </c>
      <c r="F4" s="30" t="s">
        <v>3</v>
      </c>
      <c r="H4" s="28"/>
    </row>
    <row r="5" spans="1:10" ht="18" customHeight="1" thickTop="1" x14ac:dyDescent="0.3">
      <c r="A5" s="67" t="s">
        <v>71</v>
      </c>
      <c r="B5" s="24">
        <v>40.212000000000003</v>
      </c>
      <c r="C5" s="25">
        <v>0</v>
      </c>
      <c r="D5" s="26">
        <f t="shared" ref="D5:D20" si="0">B5+C5</f>
        <v>40.212000000000003</v>
      </c>
      <c r="E5" s="54">
        <v>25</v>
      </c>
      <c r="F5" s="14"/>
    </row>
    <row r="6" spans="1:10" ht="18" customHeight="1" x14ac:dyDescent="0.3">
      <c r="A6" s="66" t="s">
        <v>69</v>
      </c>
      <c r="B6" s="23">
        <v>42.131999999999998</v>
      </c>
      <c r="C6" s="16">
        <v>0</v>
      </c>
      <c r="D6" s="17">
        <f t="shared" si="0"/>
        <v>42.131999999999998</v>
      </c>
      <c r="E6" s="55">
        <v>22</v>
      </c>
      <c r="F6" s="22"/>
      <c r="H6" s="27"/>
    </row>
    <row r="7" spans="1:10" ht="18" customHeight="1" x14ac:dyDescent="0.3">
      <c r="A7" s="66" t="s">
        <v>56</v>
      </c>
      <c r="B7" s="23">
        <v>42.859000000000002</v>
      </c>
      <c r="C7" s="16">
        <v>0</v>
      </c>
      <c r="D7" s="17">
        <f t="shared" si="0"/>
        <v>42.859000000000002</v>
      </c>
      <c r="E7" s="55">
        <v>19</v>
      </c>
      <c r="F7" s="22"/>
    </row>
    <row r="8" spans="1:10" ht="18" customHeight="1" x14ac:dyDescent="0.3">
      <c r="A8" s="66" t="s">
        <v>70</v>
      </c>
      <c r="B8" s="23">
        <v>43.999000000000002</v>
      </c>
      <c r="C8" s="13">
        <v>0</v>
      </c>
      <c r="D8" s="17">
        <f t="shared" si="0"/>
        <v>43.999000000000002</v>
      </c>
      <c r="E8" s="55">
        <v>16</v>
      </c>
      <c r="F8" s="22"/>
    </row>
    <row r="9" spans="1:10" ht="18" customHeight="1" x14ac:dyDescent="0.3">
      <c r="A9" s="66" t="s">
        <v>57</v>
      </c>
      <c r="B9" s="23">
        <v>44.057000000000002</v>
      </c>
      <c r="C9" s="13">
        <v>0</v>
      </c>
      <c r="D9" s="17">
        <f t="shared" si="0"/>
        <v>44.057000000000002</v>
      </c>
      <c r="E9" s="55">
        <v>13</v>
      </c>
      <c r="F9" s="6"/>
    </row>
    <row r="10" spans="1:10" ht="18" customHeight="1" x14ac:dyDescent="0.3">
      <c r="A10" s="66" t="s">
        <v>61</v>
      </c>
      <c r="B10" s="23">
        <v>47.034999999999997</v>
      </c>
      <c r="C10" s="16">
        <v>0</v>
      </c>
      <c r="D10" s="17">
        <f t="shared" si="0"/>
        <v>47.034999999999997</v>
      </c>
      <c r="E10" s="55">
        <v>10</v>
      </c>
      <c r="F10" s="22"/>
    </row>
    <row r="11" spans="1:10" ht="18" customHeight="1" x14ac:dyDescent="0.3">
      <c r="A11" s="66" t="s">
        <v>74</v>
      </c>
      <c r="B11" s="23">
        <v>49.584000000000003</v>
      </c>
      <c r="C11" s="16">
        <v>0</v>
      </c>
      <c r="D11" s="17">
        <f t="shared" si="0"/>
        <v>49.584000000000003</v>
      </c>
      <c r="E11" s="55">
        <v>8</v>
      </c>
      <c r="F11" s="22"/>
    </row>
    <row r="12" spans="1:10" ht="18" customHeight="1" x14ac:dyDescent="0.3">
      <c r="A12" s="66" t="s">
        <v>76</v>
      </c>
      <c r="B12" s="23">
        <v>47.183</v>
      </c>
      <c r="C12" s="13">
        <v>5</v>
      </c>
      <c r="D12" s="17">
        <f t="shared" si="0"/>
        <v>52.183</v>
      </c>
      <c r="E12" s="55">
        <v>6</v>
      </c>
      <c r="F12" s="21"/>
    </row>
    <row r="13" spans="1:10" ht="18" customHeight="1" x14ac:dyDescent="0.3">
      <c r="A13" s="66" t="s">
        <v>59</v>
      </c>
      <c r="B13" s="23">
        <v>52.747999999999998</v>
      </c>
      <c r="C13" s="16">
        <v>0</v>
      </c>
      <c r="D13" s="17">
        <f t="shared" si="0"/>
        <v>52.747999999999998</v>
      </c>
      <c r="E13" s="55">
        <v>4</v>
      </c>
      <c r="F13" s="22"/>
    </row>
    <row r="14" spans="1:10" ht="18" customHeight="1" x14ac:dyDescent="0.3">
      <c r="A14" s="66" t="s">
        <v>75</v>
      </c>
      <c r="B14" s="23">
        <v>57.345999999999997</v>
      </c>
      <c r="C14" s="13">
        <v>0</v>
      </c>
      <c r="D14" s="17">
        <f t="shared" si="0"/>
        <v>57.345999999999997</v>
      </c>
      <c r="E14" s="55">
        <v>2</v>
      </c>
      <c r="F14" s="21"/>
    </row>
    <row r="15" spans="1:10" ht="18" customHeight="1" x14ac:dyDescent="0.3">
      <c r="A15" s="66" t="s">
        <v>73</v>
      </c>
      <c r="B15" s="23">
        <v>59.366</v>
      </c>
      <c r="C15" s="16">
        <v>0</v>
      </c>
      <c r="D15" s="17">
        <f t="shared" si="0"/>
        <v>59.366</v>
      </c>
      <c r="E15" s="55">
        <v>1</v>
      </c>
      <c r="F15" s="21"/>
    </row>
    <row r="16" spans="1:10" ht="17.25" customHeight="1" x14ac:dyDescent="0.3">
      <c r="A16" s="66" t="s">
        <v>72</v>
      </c>
      <c r="B16" s="23">
        <v>51.944000000000003</v>
      </c>
      <c r="C16" s="16">
        <v>10</v>
      </c>
      <c r="D16" s="17">
        <f t="shared" si="0"/>
        <v>61.944000000000003</v>
      </c>
      <c r="E16" s="55">
        <v>1</v>
      </c>
      <c r="F16" s="6"/>
    </row>
    <row r="17" spans="1:10" ht="18.75" customHeight="1" x14ac:dyDescent="0.3">
      <c r="A17" s="66" t="s">
        <v>54</v>
      </c>
      <c r="B17" s="23">
        <v>52.088000000000001</v>
      </c>
      <c r="C17" s="16">
        <v>10</v>
      </c>
      <c r="D17" s="17">
        <f t="shared" si="0"/>
        <v>62.088000000000001</v>
      </c>
      <c r="E17" s="55">
        <v>1</v>
      </c>
      <c r="F17" s="22"/>
      <c r="G17" s="12"/>
      <c r="H17" s="12"/>
      <c r="I17" s="12"/>
      <c r="J17" s="15"/>
    </row>
    <row r="18" spans="1:10" ht="17.25" customHeight="1" x14ac:dyDescent="0.3">
      <c r="A18" s="66" t="s">
        <v>55</v>
      </c>
      <c r="B18" s="23">
        <v>58.692</v>
      </c>
      <c r="C18" s="16">
        <v>5</v>
      </c>
      <c r="D18" s="17">
        <f t="shared" si="0"/>
        <v>63.692</v>
      </c>
      <c r="E18" s="55">
        <v>1</v>
      </c>
      <c r="F18" s="6"/>
      <c r="G18" s="5"/>
      <c r="H18" s="5"/>
      <c r="I18" s="5"/>
      <c r="J18" s="15"/>
    </row>
    <row r="19" spans="1:10" ht="18" customHeight="1" x14ac:dyDescent="0.3">
      <c r="A19" s="66" t="s">
        <v>58</v>
      </c>
      <c r="B19" s="23">
        <v>66.613</v>
      </c>
      <c r="C19" s="13">
        <v>0</v>
      </c>
      <c r="D19" s="17">
        <f t="shared" si="0"/>
        <v>66.613</v>
      </c>
      <c r="E19" s="55">
        <v>1</v>
      </c>
      <c r="F19" s="22"/>
      <c r="G19" s="5"/>
      <c r="H19" s="5"/>
      <c r="I19" s="5"/>
    </row>
    <row r="20" spans="1:10" ht="18" customHeight="1" x14ac:dyDescent="0.3">
      <c r="A20" s="66" t="s">
        <v>91</v>
      </c>
      <c r="B20" s="23">
        <v>63.158000000000001</v>
      </c>
      <c r="C20" s="16">
        <v>5</v>
      </c>
      <c r="D20" s="17">
        <f t="shared" si="0"/>
        <v>68.158000000000001</v>
      </c>
      <c r="E20" s="55">
        <v>1</v>
      </c>
      <c r="F20" s="21"/>
      <c r="G20" s="5"/>
      <c r="H20" s="5"/>
      <c r="I20" s="5"/>
    </row>
    <row r="21" spans="1:10" ht="18" customHeight="1" x14ac:dyDescent="0.3">
      <c r="A21" s="66"/>
      <c r="B21" s="23"/>
      <c r="C21" s="16"/>
      <c r="D21" s="17"/>
      <c r="E21" s="55"/>
      <c r="F21" s="21"/>
      <c r="G21" s="5"/>
      <c r="H21" s="5"/>
      <c r="I21" s="5"/>
    </row>
    <row r="22" spans="1:10" ht="18" customHeight="1" x14ac:dyDescent="0.3">
      <c r="A22" s="66"/>
      <c r="B22" s="23"/>
      <c r="C22" s="16"/>
      <c r="D22" s="17"/>
      <c r="E22" s="55"/>
      <c r="F22" s="21"/>
      <c r="G22" s="5"/>
      <c r="H22" s="5"/>
      <c r="I22" s="5"/>
    </row>
    <row r="23" spans="1:10" ht="18" customHeight="1" x14ac:dyDescent="0.3">
      <c r="A23" s="66"/>
      <c r="B23" s="23"/>
      <c r="C23" s="16"/>
      <c r="D23" s="17"/>
      <c r="E23" s="55"/>
      <c r="F23" s="21"/>
      <c r="G23" s="5"/>
      <c r="H23" s="5"/>
      <c r="I23" s="5"/>
    </row>
    <row r="24" spans="1:10" ht="18" customHeight="1" x14ac:dyDescent="0.3">
      <c r="A24" s="66"/>
      <c r="B24" s="23"/>
      <c r="C24" s="13"/>
      <c r="D24" s="17"/>
      <c r="E24" s="55"/>
      <c r="F24" s="22"/>
      <c r="G24" s="5"/>
      <c r="H24" s="5"/>
      <c r="I24" s="5"/>
    </row>
    <row r="25" spans="1:10" ht="15" thickBot="1" x14ac:dyDescent="0.35">
      <c r="A25" s="51"/>
      <c r="B25" s="37"/>
      <c r="C25" s="38"/>
      <c r="D25" s="39"/>
      <c r="E25" s="55"/>
      <c r="F25" s="50"/>
      <c r="G25" s="5"/>
      <c r="H25" s="5"/>
      <c r="I25" s="5"/>
    </row>
    <row r="26" spans="1:10" ht="15.6" thickTop="1" thickBot="1" x14ac:dyDescent="0.35">
      <c r="A26" s="52"/>
      <c r="B26" s="40"/>
      <c r="C26" s="41"/>
      <c r="D26" s="41"/>
      <c r="E26" s="41">
        <f>SUM(E5:E24)</f>
        <v>131</v>
      </c>
      <c r="F26" s="42"/>
      <c r="G26" s="5"/>
      <c r="H26" s="5"/>
      <c r="I26" s="5"/>
    </row>
    <row r="27" spans="1:10" ht="15" thickTop="1" x14ac:dyDescent="0.3">
      <c r="A27" s="53"/>
      <c r="B27" s="53"/>
      <c r="C27" s="53"/>
      <c r="D27" s="53"/>
      <c r="E27" s="53">
        <v>131</v>
      </c>
      <c r="F27" s="53"/>
      <c r="G27" s="5"/>
      <c r="H27" s="5"/>
      <c r="I27" s="5"/>
    </row>
    <row r="28" spans="1:10" ht="15" thickBot="1" x14ac:dyDescent="0.35">
      <c r="A28" s="5"/>
      <c r="B28" s="5"/>
      <c r="C28" s="5"/>
      <c r="D28" s="5"/>
      <c r="E28" s="5"/>
      <c r="F28" s="5"/>
      <c r="G28" s="5"/>
      <c r="H28" s="5"/>
      <c r="I28" s="5"/>
    </row>
    <row r="29" spans="1:10" ht="18" customHeight="1" thickTop="1" x14ac:dyDescent="0.3">
      <c r="A29" s="43"/>
      <c r="B29" s="44" t="s">
        <v>39</v>
      </c>
    </row>
    <row r="30" spans="1:10" ht="18" customHeight="1" x14ac:dyDescent="0.3">
      <c r="A30" s="45" t="s">
        <v>40</v>
      </c>
      <c r="B30" s="21"/>
    </row>
    <row r="31" spans="1:10" x14ac:dyDescent="0.3">
      <c r="A31" s="45" t="s">
        <v>41</v>
      </c>
      <c r="B31" s="21"/>
    </row>
    <row r="32" spans="1:10" ht="15" thickBot="1" x14ac:dyDescent="0.35">
      <c r="A32" s="46" t="s">
        <v>42</v>
      </c>
      <c r="B32" s="47"/>
    </row>
    <row r="33" ht="15" thickTop="1" x14ac:dyDescent="0.3"/>
  </sheetData>
  <sortState ref="A5:D20">
    <sortCondition ref="D5:D20"/>
  </sortState>
  <mergeCells count="4">
    <mergeCell ref="A1:A4"/>
    <mergeCell ref="B1:F1"/>
    <mergeCell ref="B2:F2"/>
    <mergeCell ref="B3:F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115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view="pageBreakPreview" zoomScaleNormal="100" zoomScaleSheetLayoutView="100" workbookViewId="0">
      <selection activeCell="E20" sqref="E20"/>
    </sheetView>
  </sheetViews>
  <sheetFormatPr defaultRowHeight="14.4" x14ac:dyDescent="0.3"/>
  <cols>
    <col min="1" max="1" width="25.5546875" bestFit="1" customWidth="1"/>
    <col min="2" max="2" width="11.109375" bestFit="1" customWidth="1"/>
  </cols>
  <sheetData>
    <row r="1" spans="1:10" ht="15" thickTop="1" x14ac:dyDescent="0.3">
      <c r="A1" s="119" t="s">
        <v>1</v>
      </c>
      <c r="B1" s="116" t="s">
        <v>16</v>
      </c>
      <c r="C1" s="117"/>
      <c r="D1" s="117"/>
      <c r="E1" s="117"/>
      <c r="F1" s="118"/>
      <c r="G1" s="58"/>
      <c r="H1" s="58"/>
      <c r="I1" s="58"/>
      <c r="J1" s="20"/>
    </row>
    <row r="2" spans="1:10" ht="15.75" customHeight="1" thickBot="1" x14ac:dyDescent="0.35">
      <c r="A2" s="120"/>
      <c r="B2" s="121" t="s">
        <v>63</v>
      </c>
      <c r="C2" s="122"/>
      <c r="D2" s="122"/>
      <c r="E2" s="122"/>
      <c r="F2" s="123"/>
      <c r="G2" s="18"/>
      <c r="H2" s="18"/>
      <c r="I2" s="18"/>
      <c r="J2" s="18"/>
    </row>
    <row r="3" spans="1:10" ht="15.75" customHeight="1" thickBot="1" x14ac:dyDescent="0.35">
      <c r="A3" s="120"/>
      <c r="B3" s="124"/>
      <c r="C3" s="124"/>
      <c r="D3" s="124"/>
      <c r="E3" s="124"/>
      <c r="F3" s="125"/>
      <c r="G3" s="18"/>
      <c r="H3" s="18"/>
      <c r="I3" s="18"/>
      <c r="J3" s="18"/>
    </row>
    <row r="4" spans="1:10" ht="24" thickTop="1" thickBot="1" x14ac:dyDescent="0.35">
      <c r="A4" s="120"/>
      <c r="B4" s="48" t="s">
        <v>4</v>
      </c>
      <c r="C4" s="29" t="s">
        <v>5</v>
      </c>
      <c r="D4" s="29" t="s">
        <v>2</v>
      </c>
      <c r="E4" s="29" t="s">
        <v>0</v>
      </c>
      <c r="F4" s="30" t="s">
        <v>3</v>
      </c>
      <c r="H4" s="28"/>
    </row>
    <row r="5" spans="1:10" ht="18" customHeight="1" thickTop="1" x14ac:dyDescent="0.3">
      <c r="A5" s="67" t="s">
        <v>58</v>
      </c>
      <c r="B5" s="24">
        <v>43.093000000000004</v>
      </c>
      <c r="C5" s="25">
        <v>0</v>
      </c>
      <c r="D5" s="26">
        <f t="shared" ref="D5:D19" si="0">B5+C5</f>
        <v>43.093000000000004</v>
      </c>
      <c r="E5" s="54">
        <v>25</v>
      </c>
      <c r="F5" s="14"/>
    </row>
    <row r="6" spans="1:10" ht="18" customHeight="1" x14ac:dyDescent="0.3">
      <c r="A6" s="66" t="s">
        <v>80</v>
      </c>
      <c r="B6" s="23">
        <v>44.914000000000001</v>
      </c>
      <c r="C6" s="16">
        <v>0</v>
      </c>
      <c r="D6" s="17">
        <f t="shared" si="0"/>
        <v>44.914000000000001</v>
      </c>
      <c r="E6" s="55">
        <v>22</v>
      </c>
      <c r="F6" s="22"/>
      <c r="H6" s="27"/>
    </row>
    <row r="7" spans="1:10" ht="18" customHeight="1" x14ac:dyDescent="0.3">
      <c r="A7" s="66" t="s">
        <v>88</v>
      </c>
      <c r="B7" s="23">
        <v>48.664000000000001</v>
      </c>
      <c r="C7" s="13">
        <v>0</v>
      </c>
      <c r="D7" s="17">
        <f t="shared" si="0"/>
        <v>48.664000000000001</v>
      </c>
      <c r="E7" s="55">
        <v>19</v>
      </c>
      <c r="F7" s="22"/>
    </row>
    <row r="8" spans="1:10" ht="18" customHeight="1" x14ac:dyDescent="0.3">
      <c r="A8" s="66" t="s">
        <v>76</v>
      </c>
      <c r="B8" s="23">
        <v>49.307000000000002</v>
      </c>
      <c r="C8" s="16">
        <v>0</v>
      </c>
      <c r="D8" s="17">
        <f t="shared" si="0"/>
        <v>49.307000000000002</v>
      </c>
      <c r="E8" s="55">
        <v>16</v>
      </c>
      <c r="F8" s="22"/>
    </row>
    <row r="9" spans="1:10" ht="18" customHeight="1" x14ac:dyDescent="0.3">
      <c r="A9" s="66" t="s">
        <v>85</v>
      </c>
      <c r="B9" s="23">
        <v>50.527999999999999</v>
      </c>
      <c r="C9" s="16">
        <v>0</v>
      </c>
      <c r="D9" s="17">
        <f t="shared" si="0"/>
        <v>50.527999999999999</v>
      </c>
      <c r="E9" s="55">
        <v>13</v>
      </c>
      <c r="F9" s="6"/>
    </row>
    <row r="10" spans="1:10" ht="18" customHeight="1" x14ac:dyDescent="0.3">
      <c r="A10" s="66" t="s">
        <v>84</v>
      </c>
      <c r="B10" s="23">
        <v>50.670999999999999</v>
      </c>
      <c r="C10" s="16">
        <v>0</v>
      </c>
      <c r="D10" s="17">
        <f t="shared" si="0"/>
        <v>50.670999999999999</v>
      </c>
      <c r="E10" s="55">
        <v>10</v>
      </c>
      <c r="F10" s="22"/>
    </row>
    <row r="11" spans="1:10" ht="18" customHeight="1" x14ac:dyDescent="0.3">
      <c r="A11" s="66" t="s">
        <v>78</v>
      </c>
      <c r="B11" s="23">
        <v>53.398000000000003</v>
      </c>
      <c r="C11" s="13">
        <v>0</v>
      </c>
      <c r="D11" s="17">
        <f t="shared" si="0"/>
        <v>53.398000000000003</v>
      </c>
      <c r="E11" s="55">
        <v>8</v>
      </c>
      <c r="F11" s="22"/>
    </row>
    <row r="12" spans="1:10" ht="18" customHeight="1" x14ac:dyDescent="0.3">
      <c r="A12" s="66" t="s">
        <v>83</v>
      </c>
      <c r="B12" s="23">
        <v>53.578000000000003</v>
      </c>
      <c r="C12" s="16">
        <v>0</v>
      </c>
      <c r="D12" s="17">
        <f t="shared" si="0"/>
        <v>53.578000000000003</v>
      </c>
      <c r="E12" s="55">
        <v>6</v>
      </c>
      <c r="F12" s="21"/>
    </row>
    <row r="13" spans="1:10" ht="18" customHeight="1" x14ac:dyDescent="0.3">
      <c r="A13" s="66" t="s">
        <v>77</v>
      </c>
      <c r="B13" s="23">
        <v>54.787999999999997</v>
      </c>
      <c r="C13" s="16">
        <v>0</v>
      </c>
      <c r="D13" s="17">
        <f t="shared" si="0"/>
        <v>54.787999999999997</v>
      </c>
      <c r="E13" s="55">
        <v>4</v>
      </c>
      <c r="F13" s="22"/>
    </row>
    <row r="14" spans="1:10" ht="18" customHeight="1" x14ac:dyDescent="0.3">
      <c r="A14" s="66" t="s">
        <v>86</v>
      </c>
      <c r="B14" s="23">
        <v>46.506999999999998</v>
      </c>
      <c r="C14" s="16">
        <v>10</v>
      </c>
      <c r="D14" s="17">
        <f t="shared" si="0"/>
        <v>56.506999999999998</v>
      </c>
      <c r="E14" s="55">
        <v>2</v>
      </c>
      <c r="F14" s="21"/>
    </row>
    <row r="15" spans="1:10" ht="18" customHeight="1" x14ac:dyDescent="0.3">
      <c r="A15" s="66" t="s">
        <v>79</v>
      </c>
      <c r="B15" s="23">
        <v>57.387</v>
      </c>
      <c r="C15" s="16">
        <v>0</v>
      </c>
      <c r="D15" s="17">
        <f t="shared" si="0"/>
        <v>57.387</v>
      </c>
      <c r="E15" s="55">
        <v>1</v>
      </c>
      <c r="F15" s="21"/>
    </row>
    <row r="16" spans="1:10" ht="17.25" customHeight="1" x14ac:dyDescent="0.3">
      <c r="A16" s="66" t="s">
        <v>89</v>
      </c>
      <c r="B16" s="23">
        <v>57.54</v>
      </c>
      <c r="C16" s="16">
        <v>0</v>
      </c>
      <c r="D16" s="17">
        <f t="shared" si="0"/>
        <v>57.54</v>
      </c>
      <c r="E16" s="55">
        <v>1</v>
      </c>
      <c r="F16" s="6"/>
    </row>
    <row r="17" spans="1:10" ht="18.75" customHeight="1" x14ac:dyDescent="0.3">
      <c r="A17" s="66" t="s">
        <v>81</v>
      </c>
      <c r="B17" s="23">
        <v>58.911000000000001</v>
      </c>
      <c r="C17" s="13">
        <v>0</v>
      </c>
      <c r="D17" s="17">
        <f t="shared" si="0"/>
        <v>58.911000000000001</v>
      </c>
      <c r="E17" s="55">
        <v>1</v>
      </c>
      <c r="F17" s="22"/>
      <c r="G17" s="12"/>
      <c r="H17" s="12"/>
      <c r="I17" s="12"/>
      <c r="J17" s="15"/>
    </row>
    <row r="18" spans="1:10" ht="17.25" customHeight="1" x14ac:dyDescent="0.3">
      <c r="A18" s="66" t="s">
        <v>82</v>
      </c>
      <c r="B18" s="23">
        <v>83.99</v>
      </c>
      <c r="C18" s="13">
        <v>0</v>
      </c>
      <c r="D18" s="17">
        <f t="shared" si="0"/>
        <v>83.99</v>
      </c>
      <c r="E18" s="55">
        <v>1</v>
      </c>
      <c r="F18" s="6"/>
      <c r="G18" s="5"/>
      <c r="H18" s="5"/>
      <c r="I18" s="5"/>
      <c r="J18" s="15"/>
    </row>
    <row r="19" spans="1:10" ht="18" customHeight="1" x14ac:dyDescent="0.3">
      <c r="A19" s="66" t="s">
        <v>87</v>
      </c>
      <c r="B19" s="23" t="s">
        <v>113</v>
      </c>
      <c r="C19" s="16">
        <v>0</v>
      </c>
      <c r="D19" s="17" t="e">
        <f t="shared" si="0"/>
        <v>#VALUE!</v>
      </c>
      <c r="E19" s="55"/>
      <c r="F19" s="22"/>
      <c r="G19" s="5"/>
      <c r="H19" s="5"/>
      <c r="I19" s="5"/>
    </row>
    <row r="20" spans="1:10" ht="18" customHeight="1" x14ac:dyDescent="0.3">
      <c r="A20" s="66"/>
      <c r="B20" s="23"/>
      <c r="C20" s="13"/>
      <c r="D20" s="17"/>
      <c r="E20" s="55"/>
      <c r="F20" s="21"/>
      <c r="G20" s="5"/>
      <c r="H20" s="5"/>
      <c r="I20" s="5"/>
    </row>
    <row r="21" spans="1:10" ht="18" customHeight="1" x14ac:dyDescent="0.3">
      <c r="A21" s="66"/>
      <c r="B21" s="23"/>
      <c r="C21" s="16"/>
      <c r="D21" s="17"/>
      <c r="E21" s="55"/>
      <c r="F21" s="21"/>
      <c r="G21" s="5"/>
      <c r="H21" s="5"/>
      <c r="I21" s="5"/>
    </row>
    <row r="22" spans="1:10" ht="18" customHeight="1" x14ac:dyDescent="0.3">
      <c r="A22" s="66"/>
      <c r="B22" s="23"/>
      <c r="C22" s="13"/>
      <c r="D22" s="17"/>
      <c r="E22" s="55"/>
      <c r="F22" s="21"/>
      <c r="G22" s="5"/>
      <c r="H22" s="5"/>
      <c r="I22" s="5"/>
    </row>
    <row r="23" spans="1:10" ht="18" customHeight="1" x14ac:dyDescent="0.3">
      <c r="A23" s="71"/>
      <c r="B23" s="23"/>
      <c r="C23" s="16"/>
      <c r="D23" s="17"/>
      <c r="E23" s="55"/>
      <c r="F23" s="21"/>
      <c r="G23" s="5"/>
      <c r="H23" s="5"/>
      <c r="I23" s="5"/>
    </row>
    <row r="24" spans="1:10" ht="18" customHeight="1" x14ac:dyDescent="0.3">
      <c r="A24" s="66"/>
      <c r="B24" s="23"/>
      <c r="C24" s="16"/>
      <c r="D24" s="17"/>
      <c r="E24" s="55"/>
      <c r="F24" s="22"/>
      <c r="G24" s="5"/>
      <c r="H24" s="5"/>
      <c r="I24" s="5"/>
    </row>
    <row r="25" spans="1:10" ht="15" thickBot="1" x14ac:dyDescent="0.35">
      <c r="A25" s="51"/>
      <c r="B25" s="37"/>
      <c r="C25" s="38"/>
      <c r="D25" s="39"/>
      <c r="E25" s="55"/>
      <c r="F25" s="50"/>
      <c r="G25" s="5"/>
      <c r="H25" s="5"/>
      <c r="I25" s="5"/>
    </row>
    <row r="26" spans="1:10" ht="15.6" thickTop="1" thickBot="1" x14ac:dyDescent="0.35">
      <c r="A26" s="52"/>
      <c r="B26" s="40"/>
      <c r="C26" s="41"/>
      <c r="D26" s="41"/>
      <c r="E26" s="41">
        <f>SUM(E5:E24)</f>
        <v>129</v>
      </c>
      <c r="F26" s="42"/>
      <c r="G26" s="5"/>
      <c r="H26" s="5"/>
      <c r="I26" s="5"/>
    </row>
    <row r="27" spans="1:10" ht="15" thickTop="1" x14ac:dyDescent="0.3">
      <c r="A27" s="53"/>
      <c r="B27" s="53"/>
      <c r="C27" s="53"/>
      <c r="D27" s="53"/>
      <c r="E27" s="53">
        <v>130</v>
      </c>
      <c r="F27" s="53"/>
      <c r="G27" s="5"/>
      <c r="H27" s="5"/>
      <c r="I27" s="5"/>
    </row>
    <row r="28" spans="1:10" ht="15" thickBot="1" x14ac:dyDescent="0.35">
      <c r="A28" s="5"/>
      <c r="B28" s="5"/>
      <c r="C28" s="5"/>
      <c r="D28" s="5"/>
      <c r="E28" s="5"/>
      <c r="F28" s="5"/>
      <c r="G28" s="5"/>
      <c r="H28" s="5"/>
      <c r="I28" s="5"/>
    </row>
    <row r="29" spans="1:10" ht="18" customHeight="1" thickTop="1" x14ac:dyDescent="0.3">
      <c r="A29" s="43"/>
      <c r="B29" s="44" t="s">
        <v>39</v>
      </c>
    </row>
    <row r="30" spans="1:10" ht="18" customHeight="1" x14ac:dyDescent="0.3">
      <c r="A30" s="45" t="s">
        <v>40</v>
      </c>
      <c r="B30" s="21"/>
    </row>
    <row r="31" spans="1:10" x14ac:dyDescent="0.3">
      <c r="A31" s="45" t="s">
        <v>41</v>
      </c>
      <c r="B31" s="21"/>
    </row>
    <row r="32" spans="1:10" ht="15" thickBot="1" x14ac:dyDescent="0.35">
      <c r="A32" s="46" t="s">
        <v>42</v>
      </c>
      <c r="B32" s="47"/>
    </row>
    <row r="33" ht="15" thickTop="1" x14ac:dyDescent="0.3"/>
  </sheetData>
  <sortState ref="A5:D19">
    <sortCondition ref="D5:D19"/>
  </sortState>
  <mergeCells count="4">
    <mergeCell ref="A1:A4"/>
    <mergeCell ref="B1:F1"/>
    <mergeCell ref="B2:F2"/>
    <mergeCell ref="B3:F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115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view="pageBreakPreview" zoomScaleNormal="100" zoomScaleSheetLayoutView="100" workbookViewId="0">
      <selection activeCell="C23" sqref="C23"/>
    </sheetView>
  </sheetViews>
  <sheetFormatPr defaultRowHeight="14.4" x14ac:dyDescent="0.3"/>
  <cols>
    <col min="1" max="1" width="26" bestFit="1" customWidth="1"/>
    <col min="2" max="2" width="11.109375" bestFit="1" customWidth="1"/>
  </cols>
  <sheetData>
    <row r="1" spans="1:10" ht="15" thickTop="1" x14ac:dyDescent="0.3">
      <c r="A1" s="119" t="s">
        <v>1</v>
      </c>
      <c r="B1" s="116" t="s">
        <v>17</v>
      </c>
      <c r="C1" s="117"/>
      <c r="D1" s="117"/>
      <c r="E1" s="117"/>
      <c r="F1" s="118"/>
      <c r="G1" s="58"/>
      <c r="H1" s="58"/>
      <c r="I1" s="58"/>
      <c r="J1" s="20"/>
    </row>
    <row r="2" spans="1:10" ht="15.75" customHeight="1" thickBot="1" x14ac:dyDescent="0.35">
      <c r="A2" s="120"/>
      <c r="B2" s="121" t="s">
        <v>64</v>
      </c>
      <c r="C2" s="122"/>
      <c r="D2" s="122"/>
      <c r="E2" s="122"/>
      <c r="F2" s="123"/>
      <c r="G2" s="18"/>
      <c r="H2" s="18"/>
      <c r="I2" s="18"/>
      <c r="J2" s="18"/>
    </row>
    <row r="3" spans="1:10" ht="15.75" customHeight="1" thickBot="1" x14ac:dyDescent="0.35">
      <c r="A3" s="120"/>
      <c r="B3" s="124"/>
      <c r="C3" s="124"/>
      <c r="D3" s="124"/>
      <c r="E3" s="124"/>
      <c r="F3" s="125"/>
      <c r="G3" s="18"/>
      <c r="H3" s="18"/>
      <c r="I3" s="18"/>
      <c r="J3" s="18"/>
    </row>
    <row r="4" spans="1:10" ht="24" thickTop="1" thickBot="1" x14ac:dyDescent="0.35">
      <c r="A4" s="120"/>
      <c r="B4" s="48" t="s">
        <v>4</v>
      </c>
      <c r="C4" s="29" t="s">
        <v>5</v>
      </c>
      <c r="D4" s="29" t="s">
        <v>2</v>
      </c>
      <c r="E4" s="29" t="s">
        <v>0</v>
      </c>
      <c r="F4" s="30" t="s">
        <v>3</v>
      </c>
      <c r="H4" s="28"/>
    </row>
    <row r="5" spans="1:10" ht="18" customHeight="1" thickTop="1" x14ac:dyDescent="0.3">
      <c r="A5" s="67" t="s">
        <v>80</v>
      </c>
      <c r="B5" s="24">
        <v>19.911999999999999</v>
      </c>
      <c r="C5" s="73">
        <v>0</v>
      </c>
      <c r="D5" s="26">
        <f t="shared" ref="D5:D20" si="0">B5+C5</f>
        <v>19.911999999999999</v>
      </c>
      <c r="E5" s="54">
        <v>25</v>
      </c>
      <c r="F5" s="14"/>
    </row>
    <row r="6" spans="1:10" ht="18" customHeight="1" x14ac:dyDescent="0.3">
      <c r="A6" s="66" t="s">
        <v>88</v>
      </c>
      <c r="B6" s="23">
        <v>20.268999999999998</v>
      </c>
      <c r="C6" s="16">
        <v>0</v>
      </c>
      <c r="D6" s="17">
        <f t="shared" si="0"/>
        <v>20.268999999999998</v>
      </c>
      <c r="E6" s="55">
        <v>22</v>
      </c>
      <c r="F6" s="22"/>
      <c r="H6" s="27"/>
    </row>
    <row r="7" spans="1:10" ht="18" customHeight="1" x14ac:dyDescent="0.3">
      <c r="A7" s="66" t="s">
        <v>58</v>
      </c>
      <c r="B7" s="23">
        <v>22.82</v>
      </c>
      <c r="C7" s="16">
        <v>0</v>
      </c>
      <c r="D7" s="17">
        <f t="shared" si="0"/>
        <v>22.82</v>
      </c>
      <c r="E7" s="55">
        <v>19</v>
      </c>
      <c r="F7" s="22"/>
    </row>
    <row r="8" spans="1:10" ht="18" customHeight="1" x14ac:dyDescent="0.3">
      <c r="A8" s="66" t="s">
        <v>86</v>
      </c>
      <c r="B8" s="23">
        <v>23.709</v>
      </c>
      <c r="C8" s="16">
        <v>0</v>
      </c>
      <c r="D8" s="17">
        <f t="shared" si="0"/>
        <v>23.709</v>
      </c>
      <c r="E8" s="55">
        <v>16</v>
      </c>
      <c r="F8" s="22"/>
    </row>
    <row r="9" spans="1:10" ht="18" customHeight="1" x14ac:dyDescent="0.3">
      <c r="A9" s="66" t="s">
        <v>84</v>
      </c>
      <c r="B9" s="23">
        <v>25.786000000000001</v>
      </c>
      <c r="C9" s="16">
        <v>0</v>
      </c>
      <c r="D9" s="17">
        <f t="shared" si="0"/>
        <v>25.786000000000001</v>
      </c>
      <c r="E9" s="55">
        <v>13</v>
      </c>
      <c r="F9" s="6"/>
    </row>
    <row r="10" spans="1:10" ht="18" customHeight="1" x14ac:dyDescent="0.3">
      <c r="A10" s="66" t="s">
        <v>85</v>
      </c>
      <c r="B10" s="23">
        <v>26.817</v>
      </c>
      <c r="C10" s="13">
        <v>0</v>
      </c>
      <c r="D10" s="17">
        <f t="shared" si="0"/>
        <v>26.817</v>
      </c>
      <c r="E10" s="55">
        <v>10</v>
      </c>
      <c r="F10" s="22"/>
    </row>
    <row r="11" spans="1:10" ht="18" customHeight="1" x14ac:dyDescent="0.3">
      <c r="A11" s="66" t="s">
        <v>82</v>
      </c>
      <c r="B11" s="23">
        <v>28.11</v>
      </c>
      <c r="C11" s="16">
        <v>0</v>
      </c>
      <c r="D11" s="17">
        <f t="shared" si="0"/>
        <v>28.11</v>
      </c>
      <c r="E11" s="55">
        <v>8</v>
      </c>
      <c r="F11" s="22"/>
    </row>
    <row r="12" spans="1:10" ht="18" customHeight="1" x14ac:dyDescent="0.3">
      <c r="A12" s="66" t="s">
        <v>78</v>
      </c>
      <c r="B12" s="23">
        <v>28.151</v>
      </c>
      <c r="C12" s="16">
        <v>0</v>
      </c>
      <c r="D12" s="17">
        <f t="shared" si="0"/>
        <v>28.151</v>
      </c>
      <c r="E12" s="55">
        <v>6</v>
      </c>
      <c r="F12" s="21"/>
    </row>
    <row r="13" spans="1:10" ht="18" customHeight="1" x14ac:dyDescent="0.3">
      <c r="A13" s="66" t="s">
        <v>87</v>
      </c>
      <c r="B13" s="23">
        <v>31.847000000000001</v>
      </c>
      <c r="C13" s="16">
        <v>0</v>
      </c>
      <c r="D13" s="17">
        <f t="shared" si="0"/>
        <v>31.847000000000001</v>
      </c>
      <c r="E13" s="55">
        <v>4</v>
      </c>
      <c r="F13" s="22"/>
    </row>
    <row r="14" spans="1:10" ht="18" customHeight="1" x14ac:dyDescent="0.3">
      <c r="A14" s="66" t="s">
        <v>76</v>
      </c>
      <c r="B14" s="23">
        <v>32.591000000000001</v>
      </c>
      <c r="C14" s="13">
        <v>0</v>
      </c>
      <c r="D14" s="17">
        <f t="shared" si="0"/>
        <v>32.591000000000001</v>
      </c>
      <c r="E14" s="55">
        <v>2</v>
      </c>
      <c r="F14" s="21"/>
    </row>
    <row r="15" spans="1:10" ht="18" customHeight="1" x14ac:dyDescent="0.3">
      <c r="A15" s="66" t="s">
        <v>77</v>
      </c>
      <c r="B15" s="23">
        <v>33.765999999999998</v>
      </c>
      <c r="C15" s="13">
        <v>0</v>
      </c>
      <c r="D15" s="17">
        <f t="shared" si="0"/>
        <v>33.765999999999998</v>
      </c>
      <c r="E15" s="55">
        <v>1</v>
      </c>
      <c r="F15" s="21"/>
    </row>
    <row r="16" spans="1:10" ht="17.25" customHeight="1" x14ac:dyDescent="0.3">
      <c r="A16" s="66" t="s">
        <v>79</v>
      </c>
      <c r="B16" s="23">
        <v>34.82</v>
      </c>
      <c r="C16" s="16">
        <v>0</v>
      </c>
      <c r="D16" s="17">
        <f t="shared" si="0"/>
        <v>34.82</v>
      </c>
      <c r="E16" s="55">
        <v>1</v>
      </c>
      <c r="F16" s="6"/>
    </row>
    <row r="17" spans="1:10" ht="18.75" customHeight="1" x14ac:dyDescent="0.3">
      <c r="A17" s="66" t="s">
        <v>89</v>
      </c>
      <c r="B17" s="23">
        <v>35.537999999999997</v>
      </c>
      <c r="C17" s="16">
        <v>5</v>
      </c>
      <c r="D17" s="17">
        <f t="shared" si="0"/>
        <v>40.537999999999997</v>
      </c>
      <c r="E17" s="55">
        <v>1</v>
      </c>
      <c r="F17" s="22"/>
      <c r="G17" s="12"/>
      <c r="H17" s="12"/>
      <c r="I17" s="12"/>
      <c r="J17" s="15"/>
    </row>
    <row r="18" spans="1:10" ht="17.25" customHeight="1" x14ac:dyDescent="0.3">
      <c r="A18" s="66" t="s">
        <v>90</v>
      </c>
      <c r="B18" s="23">
        <v>46.819000000000003</v>
      </c>
      <c r="C18" s="16">
        <v>0</v>
      </c>
      <c r="D18" s="17">
        <f t="shared" si="0"/>
        <v>46.819000000000003</v>
      </c>
      <c r="E18" s="55">
        <v>1</v>
      </c>
      <c r="F18" s="6"/>
      <c r="G18" s="5"/>
      <c r="H18" s="5"/>
      <c r="I18" s="5"/>
      <c r="J18" s="15"/>
    </row>
    <row r="19" spans="1:10" ht="18" customHeight="1" x14ac:dyDescent="0.3">
      <c r="A19" s="66" t="s">
        <v>83</v>
      </c>
      <c r="B19" s="23">
        <v>47.286999999999999</v>
      </c>
      <c r="C19" s="16">
        <v>0</v>
      </c>
      <c r="D19" s="17">
        <f t="shared" si="0"/>
        <v>47.286999999999999</v>
      </c>
      <c r="E19" s="55">
        <v>1</v>
      </c>
      <c r="F19" s="22"/>
      <c r="G19" s="5"/>
      <c r="H19" s="5"/>
      <c r="I19" s="5"/>
    </row>
    <row r="20" spans="1:10" ht="18" customHeight="1" x14ac:dyDescent="0.3">
      <c r="A20" s="66" t="s">
        <v>81</v>
      </c>
      <c r="B20" s="23">
        <v>91.287999999999997</v>
      </c>
      <c r="C20" s="13">
        <v>0</v>
      </c>
      <c r="D20" s="17">
        <f t="shared" si="0"/>
        <v>91.287999999999997</v>
      </c>
      <c r="E20" s="55">
        <v>1</v>
      </c>
      <c r="F20" s="21"/>
      <c r="G20" s="5"/>
      <c r="H20" s="5"/>
      <c r="I20" s="5"/>
    </row>
    <row r="21" spans="1:10" ht="18" customHeight="1" x14ac:dyDescent="0.3">
      <c r="A21" s="66"/>
      <c r="B21" s="23"/>
      <c r="C21" s="16"/>
      <c r="D21" s="17"/>
      <c r="E21" s="55"/>
      <c r="F21" s="21"/>
      <c r="G21" s="5"/>
      <c r="H21" s="5"/>
      <c r="I21" s="5"/>
    </row>
    <row r="22" spans="1:10" ht="18" customHeight="1" x14ac:dyDescent="0.3">
      <c r="A22" s="66"/>
      <c r="B22" s="23"/>
      <c r="C22" s="16"/>
      <c r="D22" s="17"/>
      <c r="E22" s="55"/>
      <c r="F22" s="21"/>
      <c r="G22" s="5"/>
      <c r="H22" s="5"/>
      <c r="I22" s="5"/>
    </row>
    <row r="23" spans="1:10" ht="18" customHeight="1" x14ac:dyDescent="0.3">
      <c r="A23" s="71"/>
      <c r="B23" s="23"/>
      <c r="C23" s="16"/>
      <c r="D23" s="17"/>
      <c r="E23" s="55"/>
      <c r="F23" s="21"/>
      <c r="G23" s="5"/>
      <c r="H23" s="5"/>
      <c r="I23" s="5"/>
    </row>
    <row r="24" spans="1:10" ht="18" customHeight="1" x14ac:dyDescent="0.3">
      <c r="A24" s="66"/>
      <c r="B24" s="23"/>
      <c r="C24" s="16"/>
      <c r="D24" s="17"/>
      <c r="E24" s="55"/>
      <c r="F24" s="22"/>
      <c r="G24" s="5"/>
      <c r="H24" s="5"/>
      <c r="I24" s="5"/>
    </row>
    <row r="25" spans="1:10" ht="15" thickBot="1" x14ac:dyDescent="0.35">
      <c r="A25" s="51"/>
      <c r="B25" s="37"/>
      <c r="C25" s="38"/>
      <c r="D25" s="39"/>
      <c r="E25" s="55"/>
      <c r="F25" s="50"/>
      <c r="G25" s="5"/>
      <c r="H25" s="5"/>
      <c r="I25" s="5"/>
    </row>
    <row r="26" spans="1:10" ht="15.6" thickTop="1" thickBot="1" x14ac:dyDescent="0.35">
      <c r="A26" s="52"/>
      <c r="B26" s="40"/>
      <c r="C26" s="41"/>
      <c r="D26" s="41"/>
      <c r="E26" s="41">
        <f>SUM(E5:E24)</f>
        <v>131</v>
      </c>
      <c r="F26" s="42"/>
      <c r="G26" s="5"/>
      <c r="H26" s="5"/>
      <c r="I26" s="5"/>
    </row>
    <row r="27" spans="1:10" ht="15" thickTop="1" x14ac:dyDescent="0.3">
      <c r="A27" s="53"/>
      <c r="B27" s="53"/>
      <c r="C27" s="53"/>
      <c r="D27" s="53"/>
      <c r="E27" s="53">
        <v>131</v>
      </c>
      <c r="F27" s="53"/>
      <c r="G27" s="5"/>
      <c r="H27" s="5"/>
      <c r="I27" s="5"/>
    </row>
    <row r="28" spans="1:10" ht="15" thickBot="1" x14ac:dyDescent="0.35">
      <c r="A28" s="5"/>
      <c r="B28" s="5"/>
      <c r="C28" s="5"/>
      <c r="D28" s="5"/>
      <c r="E28" s="5"/>
      <c r="F28" s="5"/>
      <c r="G28" s="5"/>
      <c r="H28" s="5"/>
      <c r="I28" s="5"/>
    </row>
    <row r="29" spans="1:10" ht="18" customHeight="1" thickTop="1" x14ac:dyDescent="0.3">
      <c r="A29" s="43"/>
      <c r="B29" s="44" t="s">
        <v>39</v>
      </c>
    </row>
    <row r="30" spans="1:10" ht="18" customHeight="1" x14ac:dyDescent="0.3">
      <c r="A30" s="45" t="s">
        <v>40</v>
      </c>
      <c r="B30" s="21"/>
    </row>
    <row r="31" spans="1:10" x14ac:dyDescent="0.3">
      <c r="A31" s="45" t="s">
        <v>41</v>
      </c>
      <c r="B31" s="21"/>
    </row>
    <row r="32" spans="1:10" ht="15" thickBot="1" x14ac:dyDescent="0.35">
      <c r="A32" s="46" t="s">
        <v>42</v>
      </c>
      <c r="B32" s="47"/>
    </row>
    <row r="33" ht="15" thickTop="1" x14ac:dyDescent="0.3"/>
  </sheetData>
  <sortState ref="A5:D20">
    <sortCondition ref="D5:D20"/>
  </sortState>
  <mergeCells count="4">
    <mergeCell ref="A1:A4"/>
    <mergeCell ref="B1:F1"/>
    <mergeCell ref="B2:F2"/>
    <mergeCell ref="B3:F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115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view="pageBreakPreview" zoomScaleNormal="100" zoomScaleSheetLayoutView="100" workbookViewId="0">
      <selection activeCell="H13" sqref="H13"/>
    </sheetView>
  </sheetViews>
  <sheetFormatPr defaultRowHeight="14.4" x14ac:dyDescent="0.3"/>
  <cols>
    <col min="1" max="1" width="23.88671875" bestFit="1" customWidth="1"/>
    <col min="2" max="2" width="11.109375" bestFit="1" customWidth="1"/>
  </cols>
  <sheetData>
    <row r="1" spans="1:10" ht="15" thickTop="1" x14ac:dyDescent="0.3">
      <c r="A1" s="119" t="s">
        <v>1</v>
      </c>
      <c r="B1" s="116" t="s">
        <v>18</v>
      </c>
      <c r="C1" s="117"/>
      <c r="D1" s="117"/>
      <c r="E1" s="117"/>
      <c r="F1" s="118"/>
      <c r="G1" s="58"/>
      <c r="H1" s="58"/>
      <c r="I1" s="58"/>
      <c r="J1" s="20"/>
    </row>
    <row r="2" spans="1:10" ht="15.75" customHeight="1" thickBot="1" x14ac:dyDescent="0.35">
      <c r="A2" s="120"/>
      <c r="B2" s="121" t="s">
        <v>65</v>
      </c>
      <c r="C2" s="122"/>
      <c r="D2" s="122"/>
      <c r="E2" s="122"/>
      <c r="F2" s="123"/>
      <c r="G2" s="18"/>
      <c r="H2" s="18"/>
      <c r="I2" s="18"/>
      <c r="J2" s="18"/>
    </row>
    <row r="3" spans="1:10" ht="15.75" customHeight="1" thickBot="1" x14ac:dyDescent="0.35">
      <c r="A3" s="120"/>
      <c r="B3" s="124"/>
      <c r="C3" s="124"/>
      <c r="D3" s="124"/>
      <c r="E3" s="124"/>
      <c r="F3" s="125"/>
      <c r="G3" s="18"/>
      <c r="H3" s="18"/>
      <c r="I3" s="18"/>
      <c r="J3" s="18"/>
    </row>
    <row r="4" spans="1:10" ht="24" thickTop="1" thickBot="1" x14ac:dyDescent="0.35">
      <c r="A4" s="120"/>
      <c r="B4" s="48" t="s">
        <v>4</v>
      </c>
      <c r="C4" s="29" t="s">
        <v>5</v>
      </c>
      <c r="D4" s="29" t="s">
        <v>2</v>
      </c>
      <c r="E4" s="29" t="s">
        <v>0</v>
      </c>
      <c r="F4" s="30" t="s">
        <v>3</v>
      </c>
      <c r="H4" s="28"/>
    </row>
    <row r="5" spans="1:10" ht="18" customHeight="1" thickTop="1" x14ac:dyDescent="0.3">
      <c r="A5" s="67" t="s">
        <v>69</v>
      </c>
      <c r="B5" s="24">
        <v>22.295000000000002</v>
      </c>
      <c r="C5" s="25">
        <v>0</v>
      </c>
      <c r="D5" s="26">
        <f t="shared" ref="D5:D20" si="0">B5+C5</f>
        <v>22.295000000000002</v>
      </c>
      <c r="E5" s="54">
        <v>25</v>
      </c>
      <c r="F5" s="14"/>
    </row>
    <row r="6" spans="1:10" ht="18" customHeight="1" x14ac:dyDescent="0.3">
      <c r="A6" s="66" t="s">
        <v>72</v>
      </c>
      <c r="B6" s="23">
        <v>22.475999999999999</v>
      </c>
      <c r="C6" s="16">
        <v>0</v>
      </c>
      <c r="D6" s="17">
        <f t="shared" si="0"/>
        <v>22.475999999999999</v>
      </c>
      <c r="E6" s="55">
        <v>22</v>
      </c>
      <c r="F6" s="22"/>
      <c r="H6" s="27"/>
    </row>
    <row r="7" spans="1:10" ht="18" customHeight="1" x14ac:dyDescent="0.3">
      <c r="A7" s="66" t="s">
        <v>71</v>
      </c>
      <c r="B7" s="23">
        <v>23.228999999999999</v>
      </c>
      <c r="C7" s="16">
        <v>0</v>
      </c>
      <c r="D7" s="17">
        <f t="shared" si="0"/>
        <v>23.228999999999999</v>
      </c>
      <c r="E7" s="55">
        <v>19</v>
      </c>
      <c r="F7" s="22"/>
    </row>
    <row r="8" spans="1:10" ht="18" customHeight="1" x14ac:dyDescent="0.3">
      <c r="A8" s="66" t="s">
        <v>61</v>
      </c>
      <c r="B8" s="23">
        <v>23.545000000000002</v>
      </c>
      <c r="C8" s="16">
        <v>0</v>
      </c>
      <c r="D8" s="17">
        <f t="shared" si="0"/>
        <v>23.545000000000002</v>
      </c>
      <c r="E8" s="55">
        <v>16</v>
      </c>
      <c r="F8" s="22"/>
    </row>
    <row r="9" spans="1:10" ht="18" customHeight="1" x14ac:dyDescent="0.3">
      <c r="A9" s="66" t="s">
        <v>54</v>
      </c>
      <c r="B9" s="23">
        <v>24.23</v>
      </c>
      <c r="C9" s="16">
        <v>0</v>
      </c>
      <c r="D9" s="17">
        <f t="shared" si="0"/>
        <v>24.23</v>
      </c>
      <c r="E9" s="55">
        <v>13</v>
      </c>
      <c r="F9" s="6"/>
    </row>
    <row r="10" spans="1:10" ht="18" customHeight="1" x14ac:dyDescent="0.3">
      <c r="A10" s="66" t="s">
        <v>58</v>
      </c>
      <c r="B10" s="23">
        <v>25.419</v>
      </c>
      <c r="C10" s="16">
        <v>0</v>
      </c>
      <c r="D10" s="17">
        <f t="shared" si="0"/>
        <v>25.419</v>
      </c>
      <c r="E10" s="55">
        <v>10</v>
      </c>
      <c r="F10" s="22"/>
    </row>
    <row r="11" spans="1:10" ht="18" customHeight="1" x14ac:dyDescent="0.3">
      <c r="A11" s="66" t="s">
        <v>76</v>
      </c>
      <c r="B11" s="23">
        <v>26.195</v>
      </c>
      <c r="C11" s="16">
        <v>0</v>
      </c>
      <c r="D11" s="17">
        <f t="shared" si="0"/>
        <v>26.195</v>
      </c>
      <c r="E11" s="55">
        <v>8</v>
      </c>
      <c r="F11" s="22"/>
    </row>
    <row r="12" spans="1:10" ht="18" customHeight="1" x14ac:dyDescent="0.3">
      <c r="A12" s="66" t="s">
        <v>57</v>
      </c>
      <c r="B12" s="23">
        <v>26.245999999999999</v>
      </c>
      <c r="C12" s="16">
        <v>0</v>
      </c>
      <c r="D12" s="17">
        <f t="shared" si="0"/>
        <v>26.245999999999999</v>
      </c>
      <c r="E12" s="55">
        <v>6</v>
      </c>
      <c r="F12" s="21"/>
    </row>
    <row r="13" spans="1:10" ht="18" customHeight="1" x14ac:dyDescent="0.3">
      <c r="A13" s="66" t="s">
        <v>73</v>
      </c>
      <c r="B13" s="23">
        <v>26.507999999999999</v>
      </c>
      <c r="C13" s="16">
        <v>0</v>
      </c>
      <c r="D13" s="17">
        <f t="shared" si="0"/>
        <v>26.507999999999999</v>
      </c>
      <c r="E13" s="55">
        <v>4</v>
      </c>
      <c r="F13" s="22"/>
    </row>
    <row r="14" spans="1:10" ht="18" customHeight="1" x14ac:dyDescent="0.3">
      <c r="A14" s="66" t="s">
        <v>56</v>
      </c>
      <c r="B14" s="23">
        <v>26.553999999999998</v>
      </c>
      <c r="C14" s="16">
        <v>0</v>
      </c>
      <c r="D14" s="17">
        <f t="shared" si="0"/>
        <v>26.553999999999998</v>
      </c>
      <c r="E14" s="55">
        <v>2</v>
      </c>
      <c r="F14" s="21"/>
    </row>
    <row r="15" spans="1:10" ht="18" customHeight="1" x14ac:dyDescent="0.3">
      <c r="A15" s="66" t="s">
        <v>75</v>
      </c>
      <c r="B15" s="23">
        <v>27.709</v>
      </c>
      <c r="C15" s="13">
        <v>0</v>
      </c>
      <c r="D15" s="17">
        <f t="shared" si="0"/>
        <v>27.709</v>
      </c>
      <c r="E15" s="55">
        <v>1</v>
      </c>
      <c r="F15" s="21"/>
    </row>
    <row r="16" spans="1:10" ht="17.25" customHeight="1" x14ac:dyDescent="0.3">
      <c r="A16" s="66" t="s">
        <v>55</v>
      </c>
      <c r="B16" s="23">
        <v>22.84</v>
      </c>
      <c r="C16" s="13">
        <v>5</v>
      </c>
      <c r="D16" s="17">
        <f t="shared" si="0"/>
        <v>27.84</v>
      </c>
      <c r="E16" s="55">
        <v>1</v>
      </c>
      <c r="F16" s="6"/>
    </row>
    <row r="17" spans="1:10" ht="18.75" customHeight="1" x14ac:dyDescent="0.3">
      <c r="A17" s="66" t="s">
        <v>59</v>
      </c>
      <c r="B17" s="23">
        <v>23.553999999999998</v>
      </c>
      <c r="C17" s="16">
        <v>5</v>
      </c>
      <c r="D17" s="17">
        <f t="shared" si="0"/>
        <v>28.553999999999998</v>
      </c>
      <c r="E17" s="55">
        <v>1</v>
      </c>
      <c r="F17" s="22"/>
      <c r="G17" s="12"/>
      <c r="H17" s="12"/>
      <c r="I17" s="12"/>
      <c r="J17" s="15"/>
    </row>
    <row r="18" spans="1:10" ht="17.25" customHeight="1" x14ac:dyDescent="0.3">
      <c r="A18" s="66" t="s">
        <v>91</v>
      </c>
      <c r="B18" s="23">
        <v>28.81</v>
      </c>
      <c r="C18" s="16">
        <v>0</v>
      </c>
      <c r="D18" s="17">
        <f t="shared" si="0"/>
        <v>28.81</v>
      </c>
      <c r="E18" s="55">
        <v>1</v>
      </c>
      <c r="F18" s="6"/>
      <c r="G18" s="5"/>
      <c r="H18" s="5"/>
      <c r="I18" s="5"/>
      <c r="J18" s="15"/>
    </row>
    <row r="19" spans="1:10" ht="18" customHeight="1" x14ac:dyDescent="0.3">
      <c r="A19" s="66" t="s">
        <v>70</v>
      </c>
      <c r="B19" s="23">
        <v>34.682000000000002</v>
      </c>
      <c r="C19" s="13">
        <v>0</v>
      </c>
      <c r="D19" s="17">
        <f t="shared" si="0"/>
        <v>34.682000000000002</v>
      </c>
      <c r="E19" s="55">
        <v>1</v>
      </c>
      <c r="F19" s="22"/>
      <c r="G19" s="5"/>
      <c r="H19" s="5"/>
      <c r="I19" s="5"/>
    </row>
    <row r="20" spans="1:10" ht="18" customHeight="1" x14ac:dyDescent="0.3">
      <c r="A20" s="66" t="s">
        <v>74</v>
      </c>
      <c r="B20" s="23">
        <v>35.423999999999999</v>
      </c>
      <c r="C20" s="16">
        <v>0</v>
      </c>
      <c r="D20" s="17">
        <f t="shared" si="0"/>
        <v>35.423999999999999</v>
      </c>
      <c r="E20" s="55">
        <v>1</v>
      </c>
      <c r="F20" s="21"/>
      <c r="G20" s="5"/>
      <c r="H20" s="5"/>
      <c r="I20" s="5"/>
    </row>
    <row r="21" spans="1:10" ht="18" customHeight="1" x14ac:dyDescent="0.3">
      <c r="A21" s="66"/>
      <c r="B21" s="23"/>
      <c r="C21" s="13"/>
      <c r="D21" s="17"/>
      <c r="E21" s="55"/>
      <c r="F21" s="21"/>
      <c r="G21" s="5"/>
      <c r="H21" s="5"/>
      <c r="I21" s="5"/>
    </row>
    <row r="22" spans="1:10" ht="18" customHeight="1" x14ac:dyDescent="0.3">
      <c r="A22" s="66"/>
      <c r="B22" s="23"/>
      <c r="C22" s="13"/>
      <c r="D22" s="17"/>
      <c r="E22" s="55"/>
      <c r="F22" s="21"/>
      <c r="G22" s="5"/>
      <c r="H22" s="5"/>
      <c r="I22" s="5"/>
    </row>
    <row r="23" spans="1:10" ht="18" customHeight="1" x14ac:dyDescent="0.3">
      <c r="A23" s="66"/>
      <c r="B23" s="23"/>
      <c r="C23" s="16"/>
      <c r="D23" s="17"/>
      <c r="E23" s="55"/>
      <c r="F23" s="21"/>
      <c r="G23" s="5"/>
      <c r="H23" s="5"/>
      <c r="I23" s="5"/>
    </row>
    <row r="24" spans="1:10" ht="18" customHeight="1" x14ac:dyDescent="0.3">
      <c r="A24" s="66"/>
      <c r="B24" s="23"/>
      <c r="C24" s="13"/>
      <c r="D24" s="17"/>
      <c r="E24" s="55"/>
      <c r="F24" s="22"/>
      <c r="G24" s="5"/>
      <c r="H24" s="5"/>
      <c r="I24" s="5"/>
    </row>
    <row r="25" spans="1:10" ht="15" thickBot="1" x14ac:dyDescent="0.35">
      <c r="A25" s="51"/>
      <c r="B25" s="37"/>
      <c r="C25" s="38"/>
      <c r="D25" s="39"/>
      <c r="E25" s="55"/>
      <c r="F25" s="50"/>
      <c r="G25" s="5"/>
      <c r="H25" s="5"/>
      <c r="I25" s="5"/>
    </row>
    <row r="26" spans="1:10" ht="15.6" thickTop="1" thickBot="1" x14ac:dyDescent="0.35">
      <c r="A26" s="52"/>
      <c r="B26" s="40"/>
      <c r="C26" s="41"/>
      <c r="D26" s="41"/>
      <c r="E26" s="41">
        <f>SUM(E5:E24)</f>
        <v>131</v>
      </c>
      <c r="F26" s="42"/>
      <c r="G26" s="5"/>
      <c r="H26" s="5"/>
      <c r="I26" s="5"/>
    </row>
    <row r="27" spans="1:10" ht="15" thickTop="1" x14ac:dyDescent="0.3">
      <c r="A27" s="53"/>
      <c r="B27" s="53"/>
      <c r="C27" s="53"/>
      <c r="D27" s="53"/>
      <c r="E27" s="53">
        <v>131</v>
      </c>
      <c r="F27" s="53"/>
      <c r="G27" s="5"/>
      <c r="H27" s="5"/>
      <c r="I27" s="5"/>
    </row>
    <row r="28" spans="1:10" ht="15" thickBot="1" x14ac:dyDescent="0.35">
      <c r="A28" s="5"/>
      <c r="B28" s="5"/>
      <c r="C28" s="5"/>
      <c r="D28" s="5"/>
      <c r="E28" s="5"/>
      <c r="F28" s="5"/>
      <c r="G28" s="5"/>
      <c r="H28" s="5"/>
      <c r="I28" s="5"/>
    </row>
    <row r="29" spans="1:10" ht="18" customHeight="1" thickTop="1" x14ac:dyDescent="0.3">
      <c r="A29" s="43"/>
      <c r="B29" s="44" t="s">
        <v>39</v>
      </c>
    </row>
    <row r="30" spans="1:10" ht="18" customHeight="1" x14ac:dyDescent="0.3">
      <c r="A30" s="45" t="s">
        <v>40</v>
      </c>
      <c r="B30" s="21"/>
    </row>
    <row r="31" spans="1:10" x14ac:dyDescent="0.3">
      <c r="A31" s="45" t="s">
        <v>41</v>
      </c>
      <c r="B31" s="21"/>
    </row>
    <row r="32" spans="1:10" ht="15" thickBot="1" x14ac:dyDescent="0.35">
      <c r="A32" s="46" t="s">
        <v>42</v>
      </c>
      <c r="B32" s="47"/>
    </row>
    <row r="33" ht="15" thickTop="1" x14ac:dyDescent="0.3"/>
  </sheetData>
  <sortState ref="A5:D20">
    <sortCondition ref="D5:D20"/>
  </sortState>
  <mergeCells count="4">
    <mergeCell ref="A1:A4"/>
    <mergeCell ref="B1:F1"/>
    <mergeCell ref="B2:F2"/>
    <mergeCell ref="B3:F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115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view="pageBreakPreview" topLeftCell="A7" zoomScaleNormal="100" zoomScaleSheetLayoutView="100" workbookViewId="0">
      <selection activeCell="A33" sqref="A33"/>
    </sheetView>
  </sheetViews>
  <sheetFormatPr defaultRowHeight="14.4" x14ac:dyDescent="0.3"/>
  <cols>
    <col min="1" max="1" width="23.88671875" bestFit="1" customWidth="1"/>
    <col min="2" max="2" width="11.109375" bestFit="1" customWidth="1"/>
  </cols>
  <sheetData>
    <row r="1" spans="1:10" ht="15" thickTop="1" x14ac:dyDescent="0.3">
      <c r="A1" s="119" t="s">
        <v>1</v>
      </c>
      <c r="B1" s="116" t="s">
        <v>19</v>
      </c>
      <c r="C1" s="117"/>
      <c r="D1" s="117"/>
      <c r="E1" s="117"/>
      <c r="F1" s="118"/>
      <c r="G1" s="58"/>
      <c r="H1" s="58"/>
      <c r="I1" s="58"/>
      <c r="J1" s="20"/>
    </row>
    <row r="2" spans="1:10" ht="15.75" customHeight="1" thickBot="1" x14ac:dyDescent="0.35">
      <c r="A2" s="120"/>
      <c r="B2" s="121" t="s">
        <v>48</v>
      </c>
      <c r="C2" s="122"/>
      <c r="D2" s="122"/>
      <c r="E2" s="122"/>
      <c r="F2" s="123"/>
      <c r="G2" s="18"/>
      <c r="H2" s="18"/>
      <c r="I2" s="18"/>
      <c r="J2" s="18"/>
    </row>
    <row r="3" spans="1:10" ht="15.75" customHeight="1" thickBot="1" x14ac:dyDescent="0.35">
      <c r="A3" s="120"/>
      <c r="B3" s="124"/>
      <c r="C3" s="124"/>
      <c r="D3" s="124"/>
      <c r="E3" s="124"/>
      <c r="F3" s="125"/>
      <c r="G3" s="18"/>
      <c r="H3" s="18"/>
      <c r="I3" s="18"/>
      <c r="J3" s="18"/>
    </row>
    <row r="4" spans="1:10" ht="24" thickTop="1" thickBot="1" x14ac:dyDescent="0.35">
      <c r="A4" s="120"/>
      <c r="B4" s="48" t="s">
        <v>4</v>
      </c>
      <c r="C4" s="29" t="s">
        <v>5</v>
      </c>
      <c r="D4" s="29" t="s">
        <v>2</v>
      </c>
      <c r="E4" s="29" t="s">
        <v>0</v>
      </c>
      <c r="F4" s="30" t="s">
        <v>3</v>
      </c>
      <c r="H4" s="28"/>
    </row>
    <row r="5" spans="1:10" ht="18" customHeight="1" thickTop="1" x14ac:dyDescent="0.3">
      <c r="A5" s="67" t="s">
        <v>69</v>
      </c>
      <c r="B5" s="24">
        <v>23.515999999999998</v>
      </c>
      <c r="C5" s="73">
        <v>0</v>
      </c>
      <c r="D5" s="26">
        <f>B5+C5</f>
        <v>23.515999999999998</v>
      </c>
      <c r="E5" s="54">
        <v>25</v>
      </c>
      <c r="F5" s="14"/>
    </row>
    <row r="6" spans="1:10" ht="18" customHeight="1" x14ac:dyDescent="0.3">
      <c r="A6" s="66" t="s">
        <v>74</v>
      </c>
      <c r="B6" s="23">
        <v>23.661000000000001</v>
      </c>
      <c r="C6" s="16">
        <v>0</v>
      </c>
      <c r="D6" s="17">
        <f>B6+C6</f>
        <v>23.661000000000001</v>
      </c>
      <c r="E6" s="55">
        <v>22</v>
      </c>
      <c r="F6" s="22"/>
      <c r="H6" s="27"/>
    </row>
    <row r="7" spans="1:10" ht="18" customHeight="1" x14ac:dyDescent="0.3">
      <c r="A7" s="66" t="s">
        <v>72</v>
      </c>
      <c r="B7" s="23">
        <v>23.783000000000001</v>
      </c>
      <c r="C7" s="16">
        <v>0</v>
      </c>
      <c r="D7" s="17">
        <f>B7+C7</f>
        <v>23.783000000000001</v>
      </c>
      <c r="E7" s="55">
        <v>19</v>
      </c>
      <c r="F7" s="22"/>
    </row>
    <row r="8" spans="1:10" ht="18" customHeight="1" x14ac:dyDescent="0.3">
      <c r="A8" s="66" t="s">
        <v>61</v>
      </c>
      <c r="B8" s="23">
        <v>25.126000000000001</v>
      </c>
      <c r="C8" s="16">
        <v>0</v>
      </c>
      <c r="D8" s="17">
        <f>B8+C8</f>
        <v>25.126000000000001</v>
      </c>
      <c r="E8" s="55">
        <v>16</v>
      </c>
      <c r="F8" s="22"/>
    </row>
    <row r="9" spans="1:10" ht="18" customHeight="1" x14ac:dyDescent="0.3">
      <c r="A9" s="66" t="s">
        <v>71</v>
      </c>
      <c r="B9" s="23">
        <v>26.111999999999998</v>
      </c>
      <c r="C9" s="13">
        <v>0</v>
      </c>
      <c r="D9" s="17">
        <f>B9+C9</f>
        <v>26.111999999999998</v>
      </c>
      <c r="E9" s="55">
        <v>13</v>
      </c>
      <c r="F9" s="6"/>
    </row>
    <row r="10" spans="1:10" ht="18" customHeight="1" x14ac:dyDescent="0.3">
      <c r="A10" s="66" t="s">
        <v>59</v>
      </c>
      <c r="B10" s="23">
        <v>26.257999999999999</v>
      </c>
      <c r="C10" s="16">
        <v>0</v>
      </c>
      <c r="D10" s="17">
        <f>B10+C10</f>
        <v>26.257999999999999</v>
      </c>
      <c r="E10" s="55">
        <v>10</v>
      </c>
      <c r="F10" s="22"/>
    </row>
    <row r="11" spans="1:10" ht="18" customHeight="1" x14ac:dyDescent="0.3">
      <c r="A11" s="66" t="s">
        <v>56</v>
      </c>
      <c r="B11" s="23">
        <v>28.481000000000002</v>
      </c>
      <c r="C11" s="16">
        <v>0</v>
      </c>
      <c r="D11" s="17">
        <f>B11+C11</f>
        <v>28.481000000000002</v>
      </c>
      <c r="E11" s="55">
        <v>8</v>
      </c>
      <c r="F11" s="22"/>
    </row>
    <row r="12" spans="1:10" ht="18" customHeight="1" x14ac:dyDescent="0.3">
      <c r="A12" s="66" t="s">
        <v>70</v>
      </c>
      <c r="B12" s="23">
        <v>28.72</v>
      </c>
      <c r="C12" s="16">
        <v>0</v>
      </c>
      <c r="D12" s="17">
        <f>B12+C12</f>
        <v>28.72</v>
      </c>
      <c r="E12" s="55">
        <v>6</v>
      </c>
      <c r="F12" s="21"/>
    </row>
    <row r="13" spans="1:10" ht="18" customHeight="1" x14ac:dyDescent="0.3">
      <c r="A13" s="66" t="s">
        <v>57</v>
      </c>
      <c r="B13" s="23">
        <v>28.835999999999999</v>
      </c>
      <c r="C13" s="16">
        <v>0</v>
      </c>
      <c r="D13" s="17">
        <f>B13+C13</f>
        <v>28.835999999999999</v>
      </c>
      <c r="E13" s="55">
        <v>4</v>
      </c>
      <c r="F13" s="22"/>
    </row>
    <row r="14" spans="1:10" ht="18" customHeight="1" x14ac:dyDescent="0.3">
      <c r="A14" s="66" t="s">
        <v>58</v>
      </c>
      <c r="B14" s="23">
        <v>29.276</v>
      </c>
      <c r="C14" s="16">
        <v>0</v>
      </c>
      <c r="D14" s="17">
        <f>B14+C14</f>
        <v>29.276</v>
      </c>
      <c r="E14" s="55">
        <v>2</v>
      </c>
      <c r="F14" s="21"/>
    </row>
    <row r="15" spans="1:10" ht="18" customHeight="1" x14ac:dyDescent="0.3">
      <c r="A15" s="66" t="s">
        <v>75</v>
      </c>
      <c r="B15" s="23">
        <v>29.370999999999999</v>
      </c>
      <c r="C15" s="16">
        <v>0</v>
      </c>
      <c r="D15" s="17">
        <f>B15+C15</f>
        <v>29.370999999999999</v>
      </c>
      <c r="E15" s="55">
        <v>1</v>
      </c>
      <c r="F15" s="21"/>
    </row>
    <row r="16" spans="1:10" ht="18" customHeight="1" x14ac:dyDescent="0.3">
      <c r="A16" s="66" t="s">
        <v>55</v>
      </c>
      <c r="B16" s="23">
        <v>30.567</v>
      </c>
      <c r="C16" s="16">
        <v>0</v>
      </c>
      <c r="D16" s="17">
        <f>B16+C16</f>
        <v>30.567</v>
      </c>
      <c r="E16" s="55">
        <v>1</v>
      </c>
      <c r="F16" s="6"/>
    </row>
    <row r="17" spans="1:10" ht="17.25" customHeight="1" x14ac:dyDescent="0.3">
      <c r="A17" s="66" t="s">
        <v>76</v>
      </c>
      <c r="B17" s="23">
        <v>30.701000000000001</v>
      </c>
      <c r="C17" s="13">
        <v>0</v>
      </c>
      <c r="D17" s="17">
        <f>B17+C17</f>
        <v>30.701000000000001</v>
      </c>
      <c r="E17" s="55">
        <v>1</v>
      </c>
      <c r="F17" s="22"/>
      <c r="G17" s="12"/>
      <c r="H17" s="12"/>
      <c r="I17" s="12"/>
      <c r="J17" s="15"/>
    </row>
    <row r="18" spans="1:10" ht="17.25" customHeight="1" x14ac:dyDescent="0.3">
      <c r="A18" s="66" t="s">
        <v>54</v>
      </c>
      <c r="B18" s="23">
        <v>38.070999999999998</v>
      </c>
      <c r="C18" s="16">
        <v>0</v>
      </c>
      <c r="D18" s="17">
        <f>B18+C18</f>
        <v>38.070999999999998</v>
      </c>
      <c r="E18" s="55">
        <v>1</v>
      </c>
      <c r="F18" s="6"/>
      <c r="G18" s="5"/>
      <c r="H18" s="5"/>
      <c r="I18" s="5"/>
      <c r="J18" s="15"/>
    </row>
    <row r="19" spans="1:10" ht="18" customHeight="1" x14ac:dyDescent="0.3">
      <c r="A19" s="66" t="s">
        <v>82</v>
      </c>
      <c r="B19" s="23">
        <v>43.082999999999998</v>
      </c>
      <c r="C19" s="16">
        <v>0</v>
      </c>
      <c r="D19" s="17">
        <f>B19+C19</f>
        <v>43.082999999999998</v>
      </c>
      <c r="E19" s="55">
        <v>1</v>
      </c>
      <c r="F19" s="22"/>
      <c r="G19" s="5"/>
      <c r="H19" s="5"/>
      <c r="I19" s="5"/>
    </row>
    <row r="20" spans="1:10" ht="18" customHeight="1" x14ac:dyDescent="0.3">
      <c r="A20" s="66" t="s">
        <v>91</v>
      </c>
      <c r="B20" s="23">
        <v>44.750999999999998</v>
      </c>
      <c r="C20" s="13">
        <v>0</v>
      </c>
      <c r="D20" s="17">
        <f>B20+C20</f>
        <v>44.750999999999998</v>
      </c>
      <c r="E20" s="55">
        <v>1</v>
      </c>
      <c r="F20" s="21"/>
      <c r="G20" s="5"/>
      <c r="H20" s="5"/>
      <c r="I20" s="5"/>
    </row>
    <row r="21" spans="1:10" ht="18" customHeight="1" x14ac:dyDescent="0.3">
      <c r="A21" s="66" t="s">
        <v>73</v>
      </c>
      <c r="B21" s="23" t="s">
        <v>112</v>
      </c>
      <c r="C21" s="16">
        <v>0</v>
      </c>
      <c r="D21" s="17" t="e">
        <f>B21+C21</f>
        <v>#VALUE!</v>
      </c>
      <c r="E21" s="55">
        <v>0</v>
      </c>
      <c r="F21" s="21"/>
      <c r="G21" s="5"/>
      <c r="H21" s="5"/>
      <c r="I21" s="5"/>
    </row>
    <row r="22" spans="1:10" ht="18" customHeight="1" x14ac:dyDescent="0.3">
      <c r="A22" s="66"/>
      <c r="B22" s="23"/>
      <c r="C22" s="13"/>
      <c r="D22" s="17"/>
      <c r="E22" s="55"/>
      <c r="F22" s="21"/>
      <c r="G22" s="5"/>
      <c r="H22" s="5"/>
      <c r="I22" s="5"/>
    </row>
    <row r="23" spans="1:10" ht="18" customHeight="1" x14ac:dyDescent="0.3">
      <c r="A23" s="66"/>
      <c r="B23" s="23"/>
      <c r="C23" s="16"/>
      <c r="D23" s="17"/>
      <c r="E23" s="55"/>
      <c r="F23" s="21"/>
      <c r="G23" s="5"/>
      <c r="H23" s="5"/>
      <c r="I23" s="5"/>
    </row>
    <row r="24" spans="1:10" ht="18" customHeight="1" x14ac:dyDescent="0.3">
      <c r="A24" s="66"/>
      <c r="B24" s="23"/>
      <c r="C24" s="16"/>
      <c r="D24" s="17"/>
      <c r="E24" s="55"/>
      <c r="F24" s="22"/>
      <c r="G24" s="5"/>
      <c r="H24" s="5"/>
      <c r="I24" s="5"/>
    </row>
    <row r="25" spans="1:10" ht="15" thickBot="1" x14ac:dyDescent="0.35">
      <c r="A25" s="51"/>
      <c r="B25" s="37"/>
      <c r="C25" s="38"/>
      <c r="D25" s="39"/>
      <c r="E25" s="55"/>
      <c r="F25" s="50"/>
      <c r="G25" s="5"/>
      <c r="H25" s="5"/>
      <c r="I25" s="5"/>
    </row>
    <row r="26" spans="1:10" ht="15.6" thickTop="1" thickBot="1" x14ac:dyDescent="0.35">
      <c r="A26" s="52"/>
      <c r="B26" s="40"/>
      <c r="C26" s="41"/>
      <c r="D26" s="41"/>
      <c r="E26" s="41">
        <f>SUM(E5:E24)</f>
        <v>131</v>
      </c>
      <c r="F26" s="42"/>
      <c r="G26" s="5"/>
      <c r="H26" s="5"/>
      <c r="I26" s="5"/>
    </row>
    <row r="27" spans="1:10" ht="15" thickTop="1" x14ac:dyDescent="0.3">
      <c r="A27" s="53"/>
      <c r="B27" s="53"/>
      <c r="C27" s="53"/>
      <c r="D27" s="53"/>
      <c r="E27" s="53">
        <v>132</v>
      </c>
      <c r="F27" s="53"/>
      <c r="G27" s="5"/>
      <c r="H27" s="5"/>
      <c r="I27" s="5"/>
    </row>
    <row r="28" spans="1:10" ht="15" thickBot="1" x14ac:dyDescent="0.35">
      <c r="A28" s="5"/>
      <c r="B28" s="5"/>
      <c r="C28" s="5"/>
      <c r="D28" s="5"/>
      <c r="E28" s="5"/>
      <c r="F28" s="5"/>
      <c r="G28" s="5"/>
      <c r="H28" s="5"/>
      <c r="I28" s="5"/>
    </row>
    <row r="29" spans="1:10" ht="18" customHeight="1" thickTop="1" x14ac:dyDescent="0.3">
      <c r="A29" s="43"/>
      <c r="B29" s="44" t="s">
        <v>39</v>
      </c>
    </row>
    <row r="30" spans="1:10" ht="18" customHeight="1" x14ac:dyDescent="0.3">
      <c r="A30" s="45" t="s">
        <v>40</v>
      </c>
      <c r="B30" s="21"/>
    </row>
    <row r="31" spans="1:10" x14ac:dyDescent="0.3">
      <c r="A31" s="45" t="s">
        <v>41</v>
      </c>
      <c r="B31" s="21"/>
    </row>
    <row r="32" spans="1:10" ht="15" thickBot="1" x14ac:dyDescent="0.35">
      <c r="A32" s="46" t="s">
        <v>42</v>
      </c>
      <c r="B32" s="47"/>
    </row>
    <row r="33" ht="15" thickTop="1" x14ac:dyDescent="0.3"/>
  </sheetData>
  <sortState ref="A5:D21">
    <sortCondition ref="D5:D21"/>
  </sortState>
  <mergeCells count="4">
    <mergeCell ref="A1:A4"/>
    <mergeCell ref="B1:F1"/>
    <mergeCell ref="B2:F2"/>
    <mergeCell ref="B3:F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115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view="pageBreakPreview" zoomScaleNormal="100" zoomScaleSheetLayoutView="100" workbookViewId="0">
      <selection activeCell="F19" sqref="F19"/>
    </sheetView>
  </sheetViews>
  <sheetFormatPr defaultRowHeight="14.4" x14ac:dyDescent="0.3"/>
  <cols>
    <col min="1" max="1" width="26" bestFit="1" customWidth="1"/>
    <col min="2" max="2" width="11.109375" bestFit="1" customWidth="1"/>
  </cols>
  <sheetData>
    <row r="1" spans="1:10" ht="15" thickTop="1" x14ac:dyDescent="0.3">
      <c r="A1" s="119" t="s">
        <v>1</v>
      </c>
      <c r="B1" s="116" t="s">
        <v>20</v>
      </c>
      <c r="C1" s="117"/>
      <c r="D1" s="117"/>
      <c r="E1" s="117"/>
      <c r="F1" s="118"/>
      <c r="G1" s="58"/>
      <c r="H1" s="58"/>
      <c r="I1" s="58"/>
      <c r="J1" s="20"/>
    </row>
    <row r="2" spans="1:10" ht="15.75" customHeight="1" thickBot="1" x14ac:dyDescent="0.35">
      <c r="A2" s="120"/>
      <c r="B2" s="121" t="s">
        <v>47</v>
      </c>
      <c r="C2" s="122"/>
      <c r="D2" s="122"/>
      <c r="E2" s="122"/>
      <c r="F2" s="123"/>
      <c r="G2" s="18"/>
      <c r="H2" s="18"/>
      <c r="I2" s="18"/>
      <c r="J2" s="18"/>
    </row>
    <row r="3" spans="1:10" ht="15.75" customHeight="1" thickBot="1" x14ac:dyDescent="0.35">
      <c r="A3" s="120"/>
      <c r="B3" s="124"/>
      <c r="C3" s="124"/>
      <c r="D3" s="124"/>
      <c r="E3" s="124"/>
      <c r="F3" s="125"/>
      <c r="G3" s="18"/>
      <c r="H3" s="18"/>
      <c r="I3" s="18"/>
      <c r="J3" s="18"/>
    </row>
    <row r="4" spans="1:10" ht="24" thickTop="1" thickBot="1" x14ac:dyDescent="0.35">
      <c r="A4" s="120"/>
      <c r="B4" s="48" t="s">
        <v>4</v>
      </c>
      <c r="C4" s="29" t="s">
        <v>5</v>
      </c>
      <c r="D4" s="29" t="s">
        <v>2</v>
      </c>
      <c r="E4" s="29" t="s">
        <v>0</v>
      </c>
      <c r="F4" s="30" t="s">
        <v>3</v>
      </c>
      <c r="H4" s="28"/>
    </row>
    <row r="5" spans="1:10" ht="18" customHeight="1" thickTop="1" x14ac:dyDescent="0.3">
      <c r="A5" s="67" t="s">
        <v>80</v>
      </c>
      <c r="B5" s="24">
        <v>20.789000000000001</v>
      </c>
      <c r="C5" s="25">
        <v>0</v>
      </c>
      <c r="D5" s="26">
        <f>B5+C5</f>
        <v>20.789000000000001</v>
      </c>
      <c r="E5" s="54">
        <v>25</v>
      </c>
      <c r="F5" s="14"/>
    </row>
    <row r="6" spans="1:10" ht="18" customHeight="1" x14ac:dyDescent="0.3">
      <c r="A6" s="66" t="s">
        <v>58</v>
      </c>
      <c r="B6" s="23">
        <v>25.866</v>
      </c>
      <c r="C6" s="16">
        <v>0</v>
      </c>
      <c r="D6" s="17">
        <f>B6+C6</f>
        <v>25.866</v>
      </c>
      <c r="E6" s="55">
        <v>22</v>
      </c>
      <c r="F6" s="22"/>
      <c r="H6" s="27"/>
    </row>
    <row r="7" spans="1:10" ht="18" customHeight="1" x14ac:dyDescent="0.3">
      <c r="A7" s="66" t="s">
        <v>87</v>
      </c>
      <c r="B7" s="23">
        <v>28.096</v>
      </c>
      <c r="C7" s="13">
        <v>0</v>
      </c>
      <c r="D7" s="17">
        <f>B7+C7</f>
        <v>28.096</v>
      </c>
      <c r="E7" s="55">
        <v>19</v>
      </c>
      <c r="F7" s="22"/>
    </row>
    <row r="8" spans="1:10" ht="18" customHeight="1" x14ac:dyDescent="0.3">
      <c r="A8" s="66" t="s">
        <v>84</v>
      </c>
      <c r="B8" s="23">
        <v>28.405999999999999</v>
      </c>
      <c r="C8" s="13">
        <v>0</v>
      </c>
      <c r="D8" s="17">
        <f>B8+C8</f>
        <v>28.405999999999999</v>
      </c>
      <c r="E8" s="55">
        <v>16</v>
      </c>
      <c r="F8" s="22"/>
    </row>
    <row r="9" spans="1:10" ht="18" customHeight="1" x14ac:dyDescent="0.3">
      <c r="A9" s="66" t="s">
        <v>86</v>
      </c>
      <c r="B9" s="23">
        <v>28.43</v>
      </c>
      <c r="C9" s="16">
        <v>0</v>
      </c>
      <c r="D9" s="17">
        <f>B9+C9</f>
        <v>28.43</v>
      </c>
      <c r="E9" s="55">
        <v>13</v>
      </c>
      <c r="F9" s="6"/>
    </row>
    <row r="10" spans="1:10" ht="18" customHeight="1" x14ac:dyDescent="0.3">
      <c r="A10" s="66" t="s">
        <v>85</v>
      </c>
      <c r="B10" s="23">
        <v>30.606000000000002</v>
      </c>
      <c r="C10" s="16">
        <v>0</v>
      </c>
      <c r="D10" s="17">
        <f>B10+C10</f>
        <v>30.606000000000002</v>
      </c>
      <c r="E10" s="55">
        <v>10</v>
      </c>
      <c r="F10" s="22"/>
    </row>
    <row r="11" spans="1:10" ht="18" customHeight="1" x14ac:dyDescent="0.3">
      <c r="A11" s="66" t="s">
        <v>78</v>
      </c>
      <c r="B11" s="23">
        <v>31.335999999999999</v>
      </c>
      <c r="C11" s="13">
        <v>0</v>
      </c>
      <c r="D11" s="17">
        <f>B11+C11</f>
        <v>31.335999999999999</v>
      </c>
      <c r="E11" s="55">
        <v>8</v>
      </c>
      <c r="F11" s="22"/>
    </row>
    <row r="12" spans="1:10" ht="18" customHeight="1" x14ac:dyDescent="0.3">
      <c r="A12" s="66" t="s">
        <v>77</v>
      </c>
      <c r="B12" s="23">
        <v>33.018000000000001</v>
      </c>
      <c r="C12" s="16">
        <v>0</v>
      </c>
      <c r="D12" s="17">
        <f>B12+C12</f>
        <v>33.018000000000001</v>
      </c>
      <c r="E12" s="55">
        <v>6</v>
      </c>
      <c r="F12" s="21"/>
    </row>
    <row r="13" spans="1:10" ht="18" customHeight="1" x14ac:dyDescent="0.3">
      <c r="A13" s="66" t="s">
        <v>79</v>
      </c>
      <c r="B13" s="23">
        <v>33.579000000000001</v>
      </c>
      <c r="C13" s="13">
        <v>0</v>
      </c>
      <c r="D13" s="17">
        <f>B13+C13</f>
        <v>33.579000000000001</v>
      </c>
      <c r="E13" s="55">
        <v>4</v>
      </c>
      <c r="F13" s="22"/>
    </row>
    <row r="14" spans="1:10" ht="18" customHeight="1" x14ac:dyDescent="0.3">
      <c r="A14" s="66" t="s">
        <v>76</v>
      </c>
      <c r="B14" s="23">
        <v>34.978999999999999</v>
      </c>
      <c r="C14" s="13">
        <v>0</v>
      </c>
      <c r="D14" s="17">
        <f>B14+C14</f>
        <v>34.978999999999999</v>
      </c>
      <c r="E14" s="55">
        <v>2</v>
      </c>
      <c r="F14" s="21"/>
    </row>
    <row r="15" spans="1:10" ht="18" customHeight="1" x14ac:dyDescent="0.3">
      <c r="A15" s="66" t="s">
        <v>89</v>
      </c>
      <c r="B15" s="23">
        <v>35.673999999999999</v>
      </c>
      <c r="C15" s="16">
        <v>0</v>
      </c>
      <c r="D15" s="17">
        <f>B15+C15</f>
        <v>35.673999999999999</v>
      </c>
      <c r="E15" s="55">
        <v>1</v>
      </c>
      <c r="F15" s="21"/>
    </row>
    <row r="16" spans="1:10" ht="18" customHeight="1" x14ac:dyDescent="0.3">
      <c r="A16" s="66" t="s">
        <v>88</v>
      </c>
      <c r="B16" s="23">
        <v>36.765000000000001</v>
      </c>
      <c r="C16" s="16">
        <v>0</v>
      </c>
      <c r="D16" s="17">
        <f>B16+C16</f>
        <v>36.765000000000001</v>
      </c>
      <c r="E16" s="55">
        <v>1</v>
      </c>
      <c r="F16" s="6"/>
    </row>
    <row r="17" spans="1:10" ht="17.25" customHeight="1" x14ac:dyDescent="0.3">
      <c r="A17" s="66" t="s">
        <v>81</v>
      </c>
      <c r="B17" s="23">
        <v>38.078000000000003</v>
      </c>
      <c r="C17" s="16">
        <v>0</v>
      </c>
      <c r="D17" s="17">
        <f>B17+C17</f>
        <v>38.078000000000003</v>
      </c>
      <c r="E17" s="55">
        <v>1</v>
      </c>
      <c r="F17" s="22"/>
      <c r="G17" s="12"/>
      <c r="H17" s="12"/>
      <c r="I17" s="12"/>
      <c r="J17" s="15"/>
    </row>
    <row r="18" spans="1:10" ht="17.25" customHeight="1" x14ac:dyDescent="0.3">
      <c r="A18" s="66" t="s">
        <v>82</v>
      </c>
      <c r="B18" s="23">
        <v>50.692999999999998</v>
      </c>
      <c r="C18" s="13">
        <v>0</v>
      </c>
      <c r="D18" s="17">
        <f>B18+C18</f>
        <v>50.692999999999998</v>
      </c>
      <c r="E18" s="55">
        <v>1</v>
      </c>
      <c r="F18" s="6"/>
      <c r="G18" s="5"/>
      <c r="H18" s="5"/>
      <c r="I18" s="5"/>
      <c r="J18" s="15"/>
    </row>
    <row r="19" spans="1:10" ht="18" customHeight="1" x14ac:dyDescent="0.3">
      <c r="A19" s="66" t="s">
        <v>83</v>
      </c>
      <c r="B19" s="23">
        <v>50.869</v>
      </c>
      <c r="C19" s="16">
        <v>0</v>
      </c>
      <c r="D19" s="17">
        <f>B19+C19</f>
        <v>50.869</v>
      </c>
      <c r="E19" s="55">
        <v>1</v>
      </c>
      <c r="F19" s="22"/>
      <c r="G19" s="5"/>
      <c r="H19" s="5"/>
      <c r="I19" s="5"/>
    </row>
    <row r="20" spans="1:10" ht="18" customHeight="1" x14ac:dyDescent="0.3">
      <c r="A20" s="66" t="s">
        <v>90</v>
      </c>
      <c r="B20" s="23">
        <v>51.392000000000003</v>
      </c>
      <c r="C20" s="16">
        <v>0</v>
      </c>
      <c r="D20" s="17">
        <f>B20+C20</f>
        <v>51.392000000000003</v>
      </c>
      <c r="E20" s="55">
        <v>1</v>
      </c>
      <c r="F20" s="21"/>
      <c r="G20" s="5"/>
      <c r="H20" s="5"/>
      <c r="I20" s="5"/>
    </row>
    <row r="21" spans="1:10" ht="18" customHeight="1" x14ac:dyDescent="0.3">
      <c r="A21" s="66"/>
      <c r="B21" s="23"/>
      <c r="C21" s="16"/>
      <c r="D21" s="17"/>
      <c r="E21" s="55"/>
      <c r="F21" s="21"/>
      <c r="G21" s="5"/>
      <c r="H21" s="5"/>
      <c r="I21" s="5"/>
    </row>
    <row r="22" spans="1:10" ht="18" customHeight="1" x14ac:dyDescent="0.3">
      <c r="A22" s="66"/>
      <c r="B22" s="23"/>
      <c r="C22" s="16"/>
      <c r="D22" s="17"/>
      <c r="E22" s="55"/>
      <c r="F22" s="21"/>
      <c r="G22" s="5"/>
      <c r="H22" s="5"/>
      <c r="I22" s="5"/>
    </row>
    <row r="23" spans="1:10" ht="18" customHeight="1" x14ac:dyDescent="0.3">
      <c r="A23" s="66"/>
      <c r="B23" s="23"/>
      <c r="C23" s="16"/>
      <c r="D23" s="17"/>
      <c r="E23" s="55"/>
      <c r="F23" s="21"/>
      <c r="G23" s="5"/>
      <c r="H23" s="5"/>
      <c r="I23" s="5"/>
    </row>
    <row r="24" spans="1:10" ht="18" customHeight="1" x14ac:dyDescent="0.3">
      <c r="A24" s="71"/>
      <c r="B24" s="23"/>
      <c r="C24" s="16"/>
      <c r="D24" s="17"/>
      <c r="E24" s="55"/>
      <c r="F24" s="22"/>
      <c r="G24" s="5"/>
      <c r="H24" s="5"/>
      <c r="I24" s="5"/>
    </row>
    <row r="25" spans="1:10" ht="15" thickBot="1" x14ac:dyDescent="0.35">
      <c r="A25" s="51"/>
      <c r="B25" s="37"/>
      <c r="C25" s="38"/>
      <c r="D25" s="39"/>
      <c r="E25" s="55"/>
      <c r="F25" s="50"/>
      <c r="G25" s="5"/>
      <c r="H25" s="5"/>
      <c r="I25" s="5"/>
    </row>
    <row r="26" spans="1:10" ht="15.6" thickTop="1" thickBot="1" x14ac:dyDescent="0.35">
      <c r="A26" s="52"/>
      <c r="B26" s="40"/>
      <c r="C26" s="41"/>
      <c r="D26" s="41"/>
      <c r="E26" s="41">
        <f>SUM(E5:E24)</f>
        <v>131</v>
      </c>
      <c r="F26" s="42"/>
      <c r="G26" s="5"/>
      <c r="H26" s="5"/>
      <c r="I26" s="5"/>
    </row>
    <row r="27" spans="1:10" ht="15" thickTop="1" x14ac:dyDescent="0.3">
      <c r="A27" s="53"/>
      <c r="B27" s="53"/>
      <c r="C27" s="53"/>
      <c r="D27" s="53"/>
      <c r="E27" s="53">
        <v>131</v>
      </c>
      <c r="F27" s="53"/>
      <c r="G27" s="5"/>
      <c r="H27" s="5"/>
      <c r="I27" s="5"/>
    </row>
    <row r="28" spans="1:10" ht="15" thickBot="1" x14ac:dyDescent="0.35">
      <c r="A28" s="5"/>
      <c r="B28" s="5"/>
      <c r="C28" s="5"/>
      <c r="D28" s="5"/>
      <c r="E28" s="5"/>
      <c r="F28" s="5"/>
      <c r="G28" s="5"/>
      <c r="H28" s="5"/>
      <c r="I28" s="5"/>
    </row>
    <row r="29" spans="1:10" ht="18" customHeight="1" thickTop="1" x14ac:dyDescent="0.3">
      <c r="A29" s="43"/>
      <c r="B29" s="44" t="s">
        <v>39</v>
      </c>
    </row>
    <row r="30" spans="1:10" ht="18" customHeight="1" x14ac:dyDescent="0.3">
      <c r="A30" s="45" t="s">
        <v>40</v>
      </c>
      <c r="B30" s="21"/>
    </row>
    <row r="31" spans="1:10" x14ac:dyDescent="0.3">
      <c r="A31" s="45" t="s">
        <v>41</v>
      </c>
      <c r="B31" s="21"/>
    </row>
    <row r="32" spans="1:10" ht="15" thickBot="1" x14ac:dyDescent="0.35">
      <c r="A32" s="46" t="s">
        <v>42</v>
      </c>
      <c r="B32" s="47"/>
    </row>
    <row r="33" ht="15" thickTop="1" x14ac:dyDescent="0.3"/>
  </sheetData>
  <sortState ref="A5:D20">
    <sortCondition ref="D5:D20"/>
  </sortState>
  <mergeCells count="4">
    <mergeCell ref="A1:A4"/>
    <mergeCell ref="B1:F1"/>
    <mergeCell ref="B2:F2"/>
    <mergeCell ref="B3:F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115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view="pageBreakPreview" zoomScaleNormal="100" zoomScaleSheetLayoutView="100" workbookViewId="0">
      <selection activeCell="F18" sqref="F18"/>
    </sheetView>
  </sheetViews>
  <sheetFormatPr defaultRowHeight="14.4" x14ac:dyDescent="0.3"/>
  <cols>
    <col min="1" max="1" width="26" bestFit="1" customWidth="1"/>
    <col min="2" max="2" width="11.109375" bestFit="1" customWidth="1"/>
  </cols>
  <sheetData>
    <row r="1" spans="1:10" ht="15" thickTop="1" x14ac:dyDescent="0.3">
      <c r="A1" s="119" t="s">
        <v>1</v>
      </c>
      <c r="B1" s="116" t="s">
        <v>21</v>
      </c>
      <c r="C1" s="117"/>
      <c r="D1" s="117"/>
      <c r="E1" s="117"/>
      <c r="F1" s="118"/>
      <c r="G1" s="58"/>
      <c r="H1" s="58"/>
      <c r="I1" s="58"/>
      <c r="J1" s="20"/>
    </row>
    <row r="2" spans="1:10" ht="15.75" customHeight="1" thickBot="1" x14ac:dyDescent="0.35">
      <c r="A2" s="120"/>
      <c r="B2" s="121" t="s">
        <v>66</v>
      </c>
      <c r="C2" s="122"/>
      <c r="D2" s="122"/>
      <c r="E2" s="122"/>
      <c r="F2" s="123"/>
      <c r="G2" s="18"/>
      <c r="H2" s="18"/>
      <c r="I2" s="18"/>
      <c r="J2" s="18"/>
    </row>
    <row r="3" spans="1:10" ht="15.75" customHeight="1" thickBot="1" x14ac:dyDescent="0.35">
      <c r="A3" s="120"/>
      <c r="B3" s="124"/>
      <c r="C3" s="124"/>
      <c r="D3" s="124"/>
      <c r="E3" s="124"/>
      <c r="F3" s="125"/>
      <c r="G3" s="18"/>
      <c r="H3" s="18"/>
      <c r="I3" s="18"/>
      <c r="J3" s="18"/>
    </row>
    <row r="4" spans="1:10" ht="24" thickTop="1" thickBot="1" x14ac:dyDescent="0.35">
      <c r="A4" s="120"/>
      <c r="B4" s="48" t="s">
        <v>4</v>
      </c>
      <c r="C4" s="29" t="s">
        <v>5</v>
      </c>
      <c r="D4" s="29" t="s">
        <v>2</v>
      </c>
      <c r="E4" s="29" t="s">
        <v>0</v>
      </c>
      <c r="F4" s="30" t="s">
        <v>3</v>
      </c>
      <c r="H4" s="28"/>
    </row>
    <row r="5" spans="1:10" ht="18" customHeight="1" thickTop="1" x14ac:dyDescent="0.3">
      <c r="A5" s="67" t="s">
        <v>88</v>
      </c>
      <c r="B5" s="24">
        <v>22.366</v>
      </c>
      <c r="C5" s="25">
        <v>0</v>
      </c>
      <c r="D5" s="26">
        <f>B5+C5</f>
        <v>22.366</v>
      </c>
      <c r="E5" s="54">
        <v>25</v>
      </c>
      <c r="F5" s="14"/>
    </row>
    <row r="6" spans="1:10" ht="18" customHeight="1" x14ac:dyDescent="0.3">
      <c r="A6" s="66" t="s">
        <v>84</v>
      </c>
      <c r="B6" s="23">
        <v>25.387</v>
      </c>
      <c r="C6" s="16">
        <v>0</v>
      </c>
      <c r="D6" s="17">
        <f>B6+C6</f>
        <v>25.387</v>
      </c>
      <c r="E6" s="55">
        <v>22</v>
      </c>
      <c r="F6" s="22"/>
      <c r="H6" s="27"/>
    </row>
    <row r="7" spans="1:10" ht="18" customHeight="1" x14ac:dyDescent="0.3">
      <c r="A7" s="66" t="s">
        <v>58</v>
      </c>
      <c r="B7" s="23">
        <v>25.738</v>
      </c>
      <c r="C7" s="13">
        <v>0</v>
      </c>
      <c r="D7" s="17">
        <f>B7+C7</f>
        <v>25.738</v>
      </c>
      <c r="E7" s="55">
        <v>19</v>
      </c>
      <c r="F7" s="22"/>
    </row>
    <row r="8" spans="1:10" ht="18" customHeight="1" x14ac:dyDescent="0.3">
      <c r="A8" s="66" t="s">
        <v>87</v>
      </c>
      <c r="B8" s="23">
        <v>26.396999999999998</v>
      </c>
      <c r="C8" s="16">
        <v>0</v>
      </c>
      <c r="D8" s="17">
        <f>B8+C8</f>
        <v>26.396999999999998</v>
      </c>
      <c r="E8" s="55">
        <v>16</v>
      </c>
      <c r="F8" s="22"/>
    </row>
    <row r="9" spans="1:10" ht="18" customHeight="1" x14ac:dyDescent="0.3">
      <c r="A9" s="66" t="s">
        <v>76</v>
      </c>
      <c r="B9" s="23">
        <v>28.574999999999999</v>
      </c>
      <c r="C9" s="16">
        <v>0</v>
      </c>
      <c r="D9" s="17">
        <f>B9+C9</f>
        <v>28.574999999999999</v>
      </c>
      <c r="E9" s="55">
        <v>13</v>
      </c>
      <c r="F9" s="6"/>
    </row>
    <row r="10" spans="1:10" ht="18" customHeight="1" x14ac:dyDescent="0.3">
      <c r="A10" s="66" t="s">
        <v>90</v>
      </c>
      <c r="B10" s="23">
        <v>29.574000000000002</v>
      </c>
      <c r="C10" s="16">
        <v>0</v>
      </c>
      <c r="D10" s="17">
        <f>B10+C10</f>
        <v>29.574000000000002</v>
      </c>
      <c r="E10" s="55">
        <v>10</v>
      </c>
      <c r="F10" s="22"/>
    </row>
    <row r="11" spans="1:10" ht="18" customHeight="1" x14ac:dyDescent="0.3">
      <c r="A11" s="66" t="s">
        <v>86</v>
      </c>
      <c r="B11" s="23">
        <v>32.334000000000003</v>
      </c>
      <c r="C11" s="16">
        <v>0</v>
      </c>
      <c r="D11" s="17">
        <f>B11+C11</f>
        <v>32.334000000000003</v>
      </c>
      <c r="E11" s="55">
        <v>8</v>
      </c>
      <c r="F11" s="22"/>
    </row>
    <row r="12" spans="1:10" ht="18" customHeight="1" x14ac:dyDescent="0.3">
      <c r="A12" s="66" t="s">
        <v>83</v>
      </c>
      <c r="B12" s="23">
        <v>33.475000000000001</v>
      </c>
      <c r="C12" s="13">
        <v>0</v>
      </c>
      <c r="D12" s="17">
        <f>B12+C12</f>
        <v>33.475000000000001</v>
      </c>
      <c r="E12" s="55">
        <v>6</v>
      </c>
      <c r="F12" s="21"/>
    </row>
    <row r="13" spans="1:10" ht="18" customHeight="1" x14ac:dyDescent="0.3">
      <c r="A13" s="66" t="s">
        <v>77</v>
      </c>
      <c r="B13" s="23">
        <v>33.613</v>
      </c>
      <c r="C13" s="13">
        <v>0</v>
      </c>
      <c r="D13" s="17">
        <f>B13+C13</f>
        <v>33.613</v>
      </c>
      <c r="E13" s="55">
        <v>4</v>
      </c>
      <c r="F13" s="22"/>
    </row>
    <row r="14" spans="1:10" ht="18" customHeight="1" x14ac:dyDescent="0.3">
      <c r="A14" s="66" t="s">
        <v>79</v>
      </c>
      <c r="B14" s="23">
        <v>36.084000000000003</v>
      </c>
      <c r="C14" s="16">
        <v>0</v>
      </c>
      <c r="D14" s="17">
        <f>B14+C14</f>
        <v>36.084000000000003</v>
      </c>
      <c r="E14" s="55">
        <v>2</v>
      </c>
      <c r="F14" s="21"/>
    </row>
    <row r="15" spans="1:10" ht="18" customHeight="1" x14ac:dyDescent="0.3">
      <c r="A15" s="66" t="s">
        <v>89</v>
      </c>
      <c r="B15" s="23">
        <v>38.9</v>
      </c>
      <c r="C15" s="13">
        <v>0</v>
      </c>
      <c r="D15" s="17">
        <f>B15+C15</f>
        <v>38.9</v>
      </c>
      <c r="E15" s="55">
        <v>1</v>
      </c>
      <c r="F15" s="21"/>
    </row>
    <row r="16" spans="1:10" ht="17.25" customHeight="1" x14ac:dyDescent="0.3">
      <c r="A16" s="66" t="s">
        <v>78</v>
      </c>
      <c r="B16" s="23">
        <v>45.274999999999999</v>
      </c>
      <c r="C16" s="13">
        <v>0</v>
      </c>
      <c r="D16" s="17">
        <f>B16+C16</f>
        <v>45.274999999999999</v>
      </c>
      <c r="E16" s="55">
        <v>1</v>
      </c>
      <c r="F16" s="6"/>
    </row>
    <row r="17" spans="1:10" ht="18.75" customHeight="1" x14ac:dyDescent="0.3">
      <c r="A17" s="66" t="s">
        <v>82</v>
      </c>
      <c r="B17" s="23">
        <v>45.905000000000001</v>
      </c>
      <c r="C17" s="13">
        <v>0</v>
      </c>
      <c r="D17" s="17">
        <f>B17+C17</f>
        <v>45.905000000000001</v>
      </c>
      <c r="E17" s="55">
        <v>1</v>
      </c>
      <c r="F17" s="22"/>
      <c r="G17" s="12"/>
      <c r="H17" s="12"/>
      <c r="I17" s="12"/>
      <c r="J17" s="15"/>
    </row>
    <row r="18" spans="1:10" ht="17.25" customHeight="1" x14ac:dyDescent="0.3">
      <c r="A18" s="66" t="s">
        <v>81</v>
      </c>
      <c r="B18" s="23">
        <v>47.537999999999997</v>
      </c>
      <c r="C18" s="16">
        <v>0</v>
      </c>
      <c r="D18" s="17">
        <f>B18+C18</f>
        <v>47.537999999999997</v>
      </c>
      <c r="E18" s="55">
        <v>1</v>
      </c>
      <c r="F18" s="6"/>
      <c r="G18" s="5"/>
      <c r="H18" s="5"/>
      <c r="I18" s="5"/>
      <c r="J18" s="15"/>
    </row>
    <row r="19" spans="1:10" ht="18" customHeight="1" x14ac:dyDescent="0.3">
      <c r="A19" s="66" t="s">
        <v>80</v>
      </c>
      <c r="B19" s="23" t="s">
        <v>112</v>
      </c>
      <c r="C19" s="16">
        <v>0</v>
      </c>
      <c r="D19" s="17" t="e">
        <f>B19+C19</f>
        <v>#VALUE!</v>
      </c>
      <c r="E19" s="55"/>
      <c r="F19" s="22"/>
      <c r="G19" s="5"/>
      <c r="H19" s="5"/>
      <c r="I19" s="5"/>
    </row>
    <row r="20" spans="1:10" ht="18" customHeight="1" x14ac:dyDescent="0.3">
      <c r="A20" s="66"/>
      <c r="B20" s="23"/>
      <c r="C20" s="16"/>
      <c r="D20" s="17"/>
      <c r="E20" s="55"/>
      <c r="F20" s="21"/>
      <c r="G20" s="5"/>
      <c r="H20" s="5"/>
      <c r="I20" s="5"/>
    </row>
    <row r="21" spans="1:10" ht="18" customHeight="1" x14ac:dyDescent="0.3">
      <c r="A21" s="66"/>
      <c r="B21" s="23"/>
      <c r="C21" s="16"/>
      <c r="D21" s="17"/>
      <c r="E21" s="55"/>
      <c r="F21" s="21"/>
      <c r="G21" s="5"/>
      <c r="H21" s="5"/>
      <c r="I21" s="5"/>
    </row>
    <row r="22" spans="1:10" ht="18" customHeight="1" x14ac:dyDescent="0.3">
      <c r="A22" s="66"/>
      <c r="B22" s="23"/>
      <c r="C22" s="16"/>
      <c r="D22" s="17"/>
      <c r="E22" s="55"/>
      <c r="F22" s="21"/>
      <c r="G22" s="5"/>
      <c r="H22" s="5"/>
      <c r="I22" s="5"/>
    </row>
    <row r="23" spans="1:10" ht="18" customHeight="1" x14ac:dyDescent="0.3">
      <c r="A23" s="71"/>
      <c r="B23" s="23"/>
      <c r="C23" s="16"/>
      <c r="D23" s="17"/>
      <c r="E23" s="55"/>
      <c r="F23" s="21"/>
      <c r="G23" s="5"/>
      <c r="H23" s="5"/>
      <c r="I23" s="5"/>
    </row>
    <row r="24" spans="1:10" ht="18" customHeight="1" x14ac:dyDescent="0.3">
      <c r="A24" s="66"/>
      <c r="B24" s="23"/>
      <c r="C24" s="16"/>
      <c r="D24" s="17"/>
      <c r="E24" s="55"/>
      <c r="F24" s="22"/>
      <c r="G24" s="5"/>
      <c r="H24" s="5"/>
      <c r="I24" s="5"/>
    </row>
    <row r="25" spans="1:10" ht="15" thickBot="1" x14ac:dyDescent="0.35">
      <c r="A25" s="51"/>
      <c r="B25" s="37"/>
      <c r="C25" s="38"/>
      <c r="D25" s="39"/>
      <c r="E25" s="55"/>
      <c r="F25" s="50"/>
      <c r="G25" s="5"/>
      <c r="H25" s="5"/>
      <c r="I25" s="5"/>
    </row>
    <row r="26" spans="1:10" ht="15.6" thickTop="1" thickBot="1" x14ac:dyDescent="0.35">
      <c r="A26" s="52"/>
      <c r="B26" s="40"/>
      <c r="C26" s="41"/>
      <c r="D26" s="41"/>
      <c r="E26" s="41">
        <f>SUM(E5:E24)</f>
        <v>129</v>
      </c>
      <c r="F26" s="42"/>
      <c r="G26" s="5"/>
      <c r="H26" s="5"/>
      <c r="I26" s="5"/>
    </row>
    <row r="27" spans="1:10" ht="15" thickTop="1" x14ac:dyDescent="0.3">
      <c r="A27" s="53"/>
      <c r="B27" s="53"/>
      <c r="C27" s="53"/>
      <c r="D27" s="53"/>
      <c r="E27" s="53">
        <v>130</v>
      </c>
      <c r="F27" s="53"/>
      <c r="G27" s="5"/>
      <c r="H27" s="5"/>
      <c r="I27" s="5"/>
    </row>
    <row r="28" spans="1:10" ht="15" thickBot="1" x14ac:dyDescent="0.35">
      <c r="A28" s="5"/>
      <c r="B28" s="5"/>
      <c r="C28" s="5"/>
      <c r="D28" s="5"/>
      <c r="E28" s="5"/>
      <c r="F28" s="5"/>
      <c r="G28" s="5"/>
      <c r="H28" s="5"/>
      <c r="I28" s="5"/>
    </row>
    <row r="29" spans="1:10" ht="18" customHeight="1" thickTop="1" x14ac:dyDescent="0.3">
      <c r="A29" s="43"/>
      <c r="B29" s="44" t="s">
        <v>39</v>
      </c>
    </row>
    <row r="30" spans="1:10" ht="18" customHeight="1" x14ac:dyDescent="0.3">
      <c r="A30" s="45" t="s">
        <v>40</v>
      </c>
      <c r="B30" s="21"/>
    </row>
    <row r="31" spans="1:10" x14ac:dyDescent="0.3">
      <c r="A31" s="45" t="s">
        <v>41</v>
      </c>
      <c r="B31" s="21"/>
    </row>
    <row r="32" spans="1:10" ht="15" thickBot="1" x14ac:dyDescent="0.35">
      <c r="A32" s="46" t="s">
        <v>42</v>
      </c>
      <c r="B32" s="47"/>
    </row>
    <row r="33" ht="15" thickTop="1" x14ac:dyDescent="0.3"/>
  </sheetData>
  <sortState ref="A5:D19">
    <sortCondition ref="D5:D19"/>
  </sortState>
  <mergeCells count="4">
    <mergeCell ref="A1:A4"/>
    <mergeCell ref="B1:F1"/>
    <mergeCell ref="B2:F2"/>
    <mergeCell ref="B3:F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115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view="pageBreakPreview" zoomScaleNormal="100" zoomScaleSheetLayoutView="100" workbookViewId="0">
      <selection activeCell="H8" sqref="H8"/>
    </sheetView>
  </sheetViews>
  <sheetFormatPr defaultRowHeight="14.4" x14ac:dyDescent="0.3"/>
  <cols>
    <col min="1" max="1" width="23.88671875" bestFit="1" customWidth="1"/>
    <col min="2" max="2" width="11.109375" bestFit="1" customWidth="1"/>
  </cols>
  <sheetData>
    <row r="1" spans="1:10" ht="15" thickTop="1" x14ac:dyDescent="0.3">
      <c r="A1" s="119" t="s">
        <v>1</v>
      </c>
      <c r="B1" s="116" t="s">
        <v>22</v>
      </c>
      <c r="C1" s="117"/>
      <c r="D1" s="117"/>
      <c r="E1" s="117"/>
      <c r="F1" s="118"/>
      <c r="G1" s="58"/>
      <c r="H1" s="58"/>
      <c r="I1" s="58"/>
      <c r="J1" s="20"/>
    </row>
    <row r="2" spans="1:10" ht="15.75" customHeight="1" thickBot="1" x14ac:dyDescent="0.35">
      <c r="A2" s="120"/>
      <c r="B2" s="121" t="s">
        <v>67</v>
      </c>
      <c r="C2" s="122"/>
      <c r="D2" s="122"/>
      <c r="E2" s="122"/>
      <c r="F2" s="123"/>
      <c r="G2" s="18"/>
      <c r="H2" s="18"/>
      <c r="I2" s="18"/>
      <c r="J2" s="18"/>
    </row>
    <row r="3" spans="1:10" ht="15.75" customHeight="1" thickBot="1" x14ac:dyDescent="0.35">
      <c r="A3" s="120"/>
      <c r="B3" s="124"/>
      <c r="C3" s="124"/>
      <c r="D3" s="124"/>
      <c r="E3" s="124"/>
      <c r="F3" s="125"/>
      <c r="G3" s="18"/>
      <c r="H3" s="18"/>
      <c r="I3" s="18"/>
      <c r="J3" s="18"/>
    </row>
    <row r="4" spans="1:10" ht="24" thickTop="1" thickBot="1" x14ac:dyDescent="0.35">
      <c r="A4" s="120"/>
      <c r="B4" s="48" t="s">
        <v>4</v>
      </c>
      <c r="C4" s="29" t="s">
        <v>5</v>
      </c>
      <c r="D4" s="29" t="s">
        <v>2</v>
      </c>
      <c r="E4" s="29" t="s">
        <v>0</v>
      </c>
      <c r="F4" s="30" t="s">
        <v>3</v>
      </c>
      <c r="H4" s="28"/>
    </row>
    <row r="5" spans="1:10" ht="18" customHeight="1" thickTop="1" x14ac:dyDescent="0.3">
      <c r="A5" s="67" t="s">
        <v>69</v>
      </c>
      <c r="B5" s="24">
        <v>24.088999999999999</v>
      </c>
      <c r="C5" s="25">
        <v>0</v>
      </c>
      <c r="D5" s="26">
        <f>B5+C5</f>
        <v>24.088999999999999</v>
      </c>
      <c r="E5" s="54">
        <v>25</v>
      </c>
      <c r="F5" s="14"/>
    </row>
    <row r="6" spans="1:10" ht="18" customHeight="1" x14ac:dyDescent="0.3">
      <c r="A6" s="66" t="s">
        <v>71</v>
      </c>
      <c r="B6" s="23">
        <v>25.013000000000002</v>
      </c>
      <c r="C6" s="16">
        <v>0</v>
      </c>
      <c r="D6" s="17">
        <f>B6+C6</f>
        <v>25.013000000000002</v>
      </c>
      <c r="E6" s="55">
        <v>22</v>
      </c>
      <c r="F6" s="22"/>
      <c r="H6" s="27"/>
    </row>
    <row r="7" spans="1:10" ht="18" customHeight="1" x14ac:dyDescent="0.3">
      <c r="A7" s="66" t="s">
        <v>70</v>
      </c>
      <c r="B7" s="23">
        <v>28.451000000000001</v>
      </c>
      <c r="C7" s="13">
        <v>0</v>
      </c>
      <c r="D7" s="17">
        <f>B7+C7</f>
        <v>28.451000000000001</v>
      </c>
      <c r="E7" s="55">
        <v>19</v>
      </c>
      <c r="F7" s="22"/>
    </row>
    <row r="8" spans="1:10" ht="18" customHeight="1" x14ac:dyDescent="0.3">
      <c r="A8" s="66" t="s">
        <v>56</v>
      </c>
      <c r="B8" s="23">
        <v>30.67</v>
      </c>
      <c r="C8" s="16">
        <v>0</v>
      </c>
      <c r="D8" s="17">
        <f>B8+C8</f>
        <v>30.67</v>
      </c>
      <c r="E8" s="55">
        <v>16</v>
      </c>
      <c r="F8" s="22"/>
    </row>
    <row r="9" spans="1:10" ht="18" customHeight="1" x14ac:dyDescent="0.3">
      <c r="A9" s="66" t="s">
        <v>72</v>
      </c>
      <c r="B9" s="23">
        <v>31.021000000000001</v>
      </c>
      <c r="C9" s="16">
        <v>0</v>
      </c>
      <c r="D9" s="17">
        <f>B9+C9</f>
        <v>31.021000000000001</v>
      </c>
      <c r="E9" s="55">
        <v>13</v>
      </c>
      <c r="F9" s="6"/>
    </row>
    <row r="10" spans="1:10" ht="18" customHeight="1" x14ac:dyDescent="0.3">
      <c r="A10" s="66" t="s">
        <v>58</v>
      </c>
      <c r="B10" s="23">
        <v>33.521000000000001</v>
      </c>
      <c r="C10" s="16">
        <v>0</v>
      </c>
      <c r="D10" s="17">
        <f>B10+C10</f>
        <v>33.521000000000001</v>
      </c>
      <c r="E10" s="55">
        <v>10</v>
      </c>
      <c r="F10" s="22"/>
    </row>
    <row r="11" spans="1:10" ht="18" customHeight="1" x14ac:dyDescent="0.3">
      <c r="A11" s="66" t="s">
        <v>57</v>
      </c>
      <c r="B11" s="23">
        <v>34.106000000000002</v>
      </c>
      <c r="C11" s="13">
        <v>0</v>
      </c>
      <c r="D11" s="17">
        <f>B11+C11</f>
        <v>34.106000000000002</v>
      </c>
      <c r="E11" s="55">
        <v>8</v>
      </c>
      <c r="F11" s="22"/>
    </row>
    <row r="12" spans="1:10" ht="18" customHeight="1" x14ac:dyDescent="0.3">
      <c r="A12" s="66" t="s">
        <v>55</v>
      </c>
      <c r="B12" s="23">
        <v>34.436999999999998</v>
      </c>
      <c r="C12" s="16">
        <v>0</v>
      </c>
      <c r="D12" s="17">
        <f>B12+C12</f>
        <v>34.436999999999998</v>
      </c>
      <c r="E12" s="55">
        <v>6</v>
      </c>
      <c r="F12" s="21"/>
    </row>
    <row r="13" spans="1:10" ht="18" customHeight="1" x14ac:dyDescent="0.3">
      <c r="A13" s="66" t="s">
        <v>74</v>
      </c>
      <c r="B13" s="23">
        <v>35.646000000000001</v>
      </c>
      <c r="C13" s="16">
        <v>0</v>
      </c>
      <c r="D13" s="17">
        <f>B13+C13</f>
        <v>35.646000000000001</v>
      </c>
      <c r="E13" s="55">
        <v>4</v>
      </c>
      <c r="F13" s="22"/>
    </row>
    <row r="14" spans="1:10" ht="18" customHeight="1" x14ac:dyDescent="0.3">
      <c r="A14" s="66" t="s">
        <v>73</v>
      </c>
      <c r="B14" s="23">
        <v>36.326000000000001</v>
      </c>
      <c r="C14" s="13">
        <v>0</v>
      </c>
      <c r="D14" s="17">
        <f>B14+C14</f>
        <v>36.326000000000001</v>
      </c>
      <c r="E14" s="55">
        <v>2</v>
      </c>
      <c r="F14" s="21"/>
    </row>
    <row r="15" spans="1:10" ht="18" customHeight="1" x14ac:dyDescent="0.3">
      <c r="A15" s="66" t="s">
        <v>59</v>
      </c>
      <c r="B15" s="23">
        <v>36.552999999999997</v>
      </c>
      <c r="C15" s="16">
        <v>0</v>
      </c>
      <c r="D15" s="17">
        <f>B15+C15</f>
        <v>36.552999999999997</v>
      </c>
      <c r="E15" s="55">
        <v>1</v>
      </c>
      <c r="F15" s="21"/>
    </row>
    <row r="16" spans="1:10" ht="17.25" customHeight="1" x14ac:dyDescent="0.3">
      <c r="A16" s="66" t="s">
        <v>75</v>
      </c>
      <c r="B16" s="23">
        <v>38.823</v>
      </c>
      <c r="C16" s="16">
        <v>0</v>
      </c>
      <c r="D16" s="17">
        <f>B16+C16</f>
        <v>38.823</v>
      </c>
      <c r="E16" s="55">
        <v>1</v>
      </c>
      <c r="F16" s="6"/>
    </row>
    <row r="17" spans="1:10" ht="18.75" customHeight="1" x14ac:dyDescent="0.3">
      <c r="A17" s="66" t="s">
        <v>61</v>
      </c>
      <c r="B17" s="23">
        <v>29.077999999999999</v>
      </c>
      <c r="C17" s="16">
        <v>10</v>
      </c>
      <c r="D17" s="17">
        <f>B17+C17</f>
        <v>39.078000000000003</v>
      </c>
      <c r="E17" s="55">
        <v>1</v>
      </c>
      <c r="F17" s="22"/>
      <c r="G17" s="12"/>
      <c r="H17" s="12"/>
      <c r="I17" s="12"/>
      <c r="J17" s="15"/>
    </row>
    <row r="18" spans="1:10" ht="17.25" customHeight="1" x14ac:dyDescent="0.3">
      <c r="A18" s="66" t="s">
        <v>91</v>
      </c>
      <c r="B18" s="23">
        <v>33.212000000000003</v>
      </c>
      <c r="C18" s="16">
        <v>10</v>
      </c>
      <c r="D18" s="17">
        <f>B18+C18</f>
        <v>43.212000000000003</v>
      </c>
      <c r="E18" s="55">
        <v>1</v>
      </c>
      <c r="F18" s="6"/>
      <c r="G18" s="5"/>
      <c r="H18" s="5"/>
      <c r="I18" s="5"/>
      <c r="J18" s="15"/>
    </row>
    <row r="19" spans="1:10" ht="18" customHeight="1" x14ac:dyDescent="0.3">
      <c r="A19" s="66" t="s">
        <v>54</v>
      </c>
      <c r="B19" s="23">
        <v>45.015999999999998</v>
      </c>
      <c r="C19" s="16">
        <v>0</v>
      </c>
      <c r="D19" s="17">
        <f>B19+C19</f>
        <v>45.015999999999998</v>
      </c>
      <c r="E19" s="55">
        <v>1</v>
      </c>
      <c r="F19" s="22"/>
      <c r="G19" s="5"/>
      <c r="H19" s="5"/>
      <c r="I19" s="5"/>
    </row>
    <row r="20" spans="1:10" ht="18" customHeight="1" x14ac:dyDescent="0.3">
      <c r="A20" s="66" t="s">
        <v>76</v>
      </c>
      <c r="B20" s="23">
        <v>40.009</v>
      </c>
      <c r="C20" s="13">
        <v>10</v>
      </c>
      <c r="D20" s="17">
        <f>B20+C20</f>
        <v>50.009</v>
      </c>
      <c r="E20" s="55">
        <v>1</v>
      </c>
      <c r="F20" s="21"/>
      <c r="G20" s="5"/>
      <c r="H20" s="5"/>
      <c r="I20" s="5"/>
    </row>
    <row r="21" spans="1:10" ht="18" customHeight="1" x14ac:dyDescent="0.3">
      <c r="A21" s="66"/>
      <c r="B21" s="23"/>
      <c r="C21" s="13"/>
      <c r="D21" s="17"/>
      <c r="E21" s="55"/>
      <c r="F21" s="21"/>
      <c r="G21" s="5"/>
      <c r="H21" s="5"/>
      <c r="I21" s="5"/>
    </row>
    <row r="22" spans="1:10" ht="18" customHeight="1" x14ac:dyDescent="0.3">
      <c r="A22" s="66"/>
      <c r="B22" s="23"/>
      <c r="C22" s="13"/>
      <c r="D22" s="17"/>
      <c r="E22" s="55"/>
      <c r="F22" s="21"/>
      <c r="G22" s="5"/>
      <c r="H22" s="5"/>
      <c r="I22" s="5"/>
    </row>
    <row r="23" spans="1:10" ht="18" customHeight="1" x14ac:dyDescent="0.3">
      <c r="A23" s="66"/>
      <c r="B23" s="23"/>
      <c r="C23" s="16"/>
      <c r="D23" s="17"/>
      <c r="E23" s="55"/>
      <c r="F23" s="21"/>
      <c r="G23" s="5"/>
      <c r="H23" s="5"/>
      <c r="I23" s="5"/>
    </row>
    <row r="24" spans="1:10" ht="18" customHeight="1" x14ac:dyDescent="0.3">
      <c r="A24" s="66"/>
      <c r="B24" s="23"/>
      <c r="C24" s="16"/>
      <c r="D24" s="17"/>
      <c r="E24" s="55"/>
      <c r="F24" s="22"/>
      <c r="G24" s="5"/>
      <c r="H24" s="5"/>
      <c r="I24" s="5"/>
    </row>
    <row r="25" spans="1:10" ht="15" thickBot="1" x14ac:dyDescent="0.35">
      <c r="A25" s="51"/>
      <c r="B25" s="37"/>
      <c r="C25" s="38"/>
      <c r="D25" s="39"/>
      <c r="E25" s="55"/>
      <c r="F25" s="50"/>
      <c r="G25" s="5"/>
      <c r="H25" s="5"/>
      <c r="I25" s="5"/>
    </row>
    <row r="26" spans="1:10" ht="15.6" thickTop="1" thickBot="1" x14ac:dyDescent="0.35">
      <c r="A26" s="52"/>
      <c r="B26" s="40"/>
      <c r="C26" s="41"/>
      <c r="D26" s="41"/>
      <c r="E26" s="41">
        <f>SUM(E5:E24)</f>
        <v>131</v>
      </c>
      <c r="F26" s="42"/>
      <c r="G26" s="5"/>
      <c r="H26" s="5"/>
      <c r="I26" s="5"/>
    </row>
    <row r="27" spans="1:10" ht="15" thickTop="1" x14ac:dyDescent="0.3">
      <c r="A27" s="53"/>
      <c r="B27" s="53"/>
      <c r="C27" s="53"/>
      <c r="D27" s="53"/>
      <c r="E27" s="53">
        <v>131</v>
      </c>
      <c r="F27" s="53"/>
      <c r="G27" s="5"/>
      <c r="H27" s="5"/>
      <c r="I27" s="5"/>
    </row>
    <row r="28" spans="1:10" ht="15" thickBot="1" x14ac:dyDescent="0.35">
      <c r="A28" s="5"/>
      <c r="B28" s="5"/>
      <c r="C28" s="5"/>
      <c r="D28" s="5"/>
      <c r="E28" s="5"/>
      <c r="F28" s="5"/>
      <c r="G28" s="5"/>
      <c r="H28" s="5"/>
      <c r="I28" s="5"/>
    </row>
    <row r="29" spans="1:10" ht="18" customHeight="1" thickTop="1" x14ac:dyDescent="0.3">
      <c r="A29" s="43"/>
      <c r="B29" s="44" t="s">
        <v>39</v>
      </c>
    </row>
    <row r="30" spans="1:10" ht="18" customHeight="1" x14ac:dyDescent="0.3">
      <c r="A30" s="45" t="s">
        <v>40</v>
      </c>
      <c r="B30" s="21"/>
    </row>
    <row r="31" spans="1:10" x14ac:dyDescent="0.3">
      <c r="A31" s="45" t="s">
        <v>41</v>
      </c>
      <c r="B31" s="21"/>
    </row>
    <row r="32" spans="1:10" ht="15" thickBot="1" x14ac:dyDescent="0.35">
      <c r="A32" s="46" t="s">
        <v>42</v>
      </c>
      <c r="B32" s="47"/>
    </row>
    <row r="33" ht="15" thickTop="1" x14ac:dyDescent="0.3"/>
  </sheetData>
  <sortState ref="A5:D20">
    <sortCondition ref="D5:D20"/>
  </sortState>
  <mergeCells count="4">
    <mergeCell ref="A1:A4"/>
    <mergeCell ref="B1:F1"/>
    <mergeCell ref="B2:F2"/>
    <mergeCell ref="B3:F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115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view="pageBreakPreview" zoomScaleNormal="100" zoomScaleSheetLayoutView="100" workbookViewId="0">
      <selection activeCell="H11" sqref="H11"/>
    </sheetView>
  </sheetViews>
  <sheetFormatPr defaultRowHeight="14.4" x14ac:dyDescent="0.3"/>
  <cols>
    <col min="1" max="1" width="23.88671875" bestFit="1" customWidth="1"/>
    <col min="2" max="2" width="11.109375" bestFit="1" customWidth="1"/>
  </cols>
  <sheetData>
    <row r="1" spans="1:10" ht="15" thickTop="1" x14ac:dyDescent="0.3">
      <c r="A1" s="119" t="s">
        <v>1</v>
      </c>
      <c r="B1" s="116" t="s">
        <v>23</v>
      </c>
      <c r="C1" s="117"/>
      <c r="D1" s="117"/>
      <c r="E1" s="117"/>
      <c r="F1" s="118"/>
      <c r="G1" s="58"/>
      <c r="H1" s="58"/>
      <c r="I1" s="58"/>
      <c r="J1" s="20"/>
    </row>
    <row r="2" spans="1:10" ht="15.75" customHeight="1" thickBot="1" x14ac:dyDescent="0.35">
      <c r="A2" s="120"/>
      <c r="B2" s="121" t="s">
        <v>51</v>
      </c>
      <c r="C2" s="122"/>
      <c r="D2" s="122"/>
      <c r="E2" s="122"/>
      <c r="F2" s="123"/>
      <c r="G2" s="18"/>
      <c r="H2" s="18"/>
      <c r="I2" s="18"/>
      <c r="J2" s="18"/>
    </row>
    <row r="3" spans="1:10" ht="15.75" customHeight="1" thickBot="1" x14ac:dyDescent="0.35">
      <c r="A3" s="120"/>
      <c r="B3" s="124"/>
      <c r="C3" s="124"/>
      <c r="D3" s="124"/>
      <c r="E3" s="124"/>
      <c r="F3" s="125"/>
      <c r="G3" s="18"/>
      <c r="H3" s="18"/>
      <c r="I3" s="18"/>
      <c r="J3" s="18"/>
    </row>
    <row r="4" spans="1:10" ht="24" thickTop="1" thickBot="1" x14ac:dyDescent="0.35">
      <c r="A4" s="120"/>
      <c r="B4" s="48" t="s">
        <v>4</v>
      </c>
      <c r="C4" s="29" t="s">
        <v>5</v>
      </c>
      <c r="D4" s="29" t="s">
        <v>2</v>
      </c>
      <c r="E4" s="29" t="s">
        <v>0</v>
      </c>
      <c r="F4" s="30" t="s">
        <v>3</v>
      </c>
      <c r="H4" s="28"/>
    </row>
    <row r="5" spans="1:10" ht="18" customHeight="1" thickTop="1" x14ac:dyDescent="0.3">
      <c r="A5" s="67" t="s">
        <v>56</v>
      </c>
      <c r="B5" s="24">
        <v>50.024999999999999</v>
      </c>
      <c r="C5" s="25">
        <v>0</v>
      </c>
      <c r="D5" s="26">
        <f>B5+C5</f>
        <v>50.024999999999999</v>
      </c>
      <c r="E5" s="54">
        <v>25</v>
      </c>
      <c r="F5" s="14"/>
    </row>
    <row r="6" spans="1:10" ht="18" customHeight="1" x14ac:dyDescent="0.3">
      <c r="A6" s="66" t="s">
        <v>74</v>
      </c>
      <c r="B6" s="23">
        <v>60.408999999999999</v>
      </c>
      <c r="C6" s="13">
        <v>0</v>
      </c>
      <c r="D6" s="17">
        <f>B6+C6</f>
        <v>60.408999999999999</v>
      </c>
      <c r="E6" s="55">
        <v>22</v>
      </c>
      <c r="F6" s="22"/>
      <c r="H6" s="27"/>
    </row>
    <row r="7" spans="1:10" ht="18" customHeight="1" x14ac:dyDescent="0.3">
      <c r="A7" s="66" t="s">
        <v>69</v>
      </c>
      <c r="B7" s="23">
        <v>60.631</v>
      </c>
      <c r="C7" s="13">
        <v>0</v>
      </c>
      <c r="D7" s="17">
        <f>B7+C7</f>
        <v>60.631</v>
      </c>
      <c r="E7" s="55">
        <v>19</v>
      </c>
      <c r="F7" s="22"/>
    </row>
    <row r="8" spans="1:10" ht="18" customHeight="1" x14ac:dyDescent="0.3">
      <c r="A8" s="66" t="s">
        <v>58</v>
      </c>
      <c r="B8" s="23">
        <v>60.834000000000003</v>
      </c>
      <c r="C8" s="16">
        <v>0</v>
      </c>
      <c r="D8" s="17">
        <f>B8+C8</f>
        <v>60.834000000000003</v>
      </c>
      <c r="E8" s="55">
        <v>16</v>
      </c>
      <c r="F8" s="22"/>
    </row>
    <row r="9" spans="1:10" ht="18" customHeight="1" x14ac:dyDescent="0.3">
      <c r="A9" s="66" t="s">
        <v>71</v>
      </c>
      <c r="B9" s="23">
        <v>64.138000000000005</v>
      </c>
      <c r="C9" s="13">
        <v>0</v>
      </c>
      <c r="D9" s="17">
        <f>B9+C9</f>
        <v>64.138000000000005</v>
      </c>
      <c r="E9" s="55">
        <v>13</v>
      </c>
      <c r="F9" s="6"/>
    </row>
    <row r="10" spans="1:10" ht="18" customHeight="1" x14ac:dyDescent="0.3">
      <c r="A10" s="66" t="s">
        <v>70</v>
      </c>
      <c r="B10" s="23">
        <v>56.41</v>
      </c>
      <c r="C10" s="16">
        <v>10</v>
      </c>
      <c r="D10" s="17">
        <f>B10+C10</f>
        <v>66.41</v>
      </c>
      <c r="E10" s="55">
        <v>10</v>
      </c>
      <c r="F10" s="22"/>
    </row>
    <row r="11" spans="1:10" ht="18" customHeight="1" x14ac:dyDescent="0.3">
      <c r="A11" s="66" t="s">
        <v>61</v>
      </c>
      <c r="B11" s="23">
        <v>68.013999999999996</v>
      </c>
      <c r="C11" s="13">
        <v>0</v>
      </c>
      <c r="D11" s="17">
        <f>B11+C11</f>
        <v>68.013999999999996</v>
      </c>
      <c r="E11" s="55">
        <v>8</v>
      </c>
      <c r="F11" s="22"/>
    </row>
    <row r="12" spans="1:10" ht="18" customHeight="1" x14ac:dyDescent="0.3">
      <c r="A12" s="66" t="s">
        <v>73</v>
      </c>
      <c r="B12" s="23">
        <v>68.415000000000006</v>
      </c>
      <c r="C12" s="16">
        <v>0</v>
      </c>
      <c r="D12" s="17">
        <f>B12+C12</f>
        <v>68.415000000000006</v>
      </c>
      <c r="E12" s="55">
        <v>6</v>
      </c>
      <c r="F12" s="21"/>
    </row>
    <row r="13" spans="1:10" ht="18" customHeight="1" x14ac:dyDescent="0.3">
      <c r="A13" s="66" t="s">
        <v>75</v>
      </c>
      <c r="B13" s="23">
        <v>72.567999999999998</v>
      </c>
      <c r="C13" s="16">
        <v>0</v>
      </c>
      <c r="D13" s="17">
        <f>B13+C13</f>
        <v>72.567999999999998</v>
      </c>
      <c r="E13" s="55">
        <v>4</v>
      </c>
      <c r="F13" s="22"/>
    </row>
    <row r="14" spans="1:10" ht="18" customHeight="1" x14ac:dyDescent="0.3">
      <c r="A14" s="66" t="s">
        <v>59</v>
      </c>
      <c r="B14" s="23">
        <v>74.888999999999996</v>
      </c>
      <c r="C14" s="16">
        <v>0</v>
      </c>
      <c r="D14" s="17">
        <f>B14+C14</f>
        <v>74.888999999999996</v>
      </c>
      <c r="E14" s="55">
        <v>2</v>
      </c>
      <c r="F14" s="21"/>
    </row>
    <row r="15" spans="1:10" ht="18" customHeight="1" x14ac:dyDescent="0.3">
      <c r="A15" s="66" t="s">
        <v>72</v>
      </c>
      <c r="B15" s="23">
        <v>76.441999999999993</v>
      </c>
      <c r="C15" s="13">
        <v>0</v>
      </c>
      <c r="D15" s="17">
        <f>B15+C15</f>
        <v>76.441999999999993</v>
      </c>
      <c r="E15" s="55">
        <v>1</v>
      </c>
      <c r="F15" s="21"/>
    </row>
    <row r="16" spans="1:10" ht="17.25" customHeight="1" x14ac:dyDescent="0.3">
      <c r="A16" s="66" t="s">
        <v>76</v>
      </c>
      <c r="B16" s="23">
        <v>73.915999999999997</v>
      </c>
      <c r="C16" s="13">
        <v>5</v>
      </c>
      <c r="D16" s="17">
        <f>B16+C16</f>
        <v>78.915999999999997</v>
      </c>
      <c r="E16" s="55">
        <v>1</v>
      </c>
      <c r="F16" s="6"/>
    </row>
    <row r="17" spans="1:10" ht="18.75" customHeight="1" x14ac:dyDescent="0.3">
      <c r="A17" s="66" t="s">
        <v>57</v>
      </c>
      <c r="B17" s="23">
        <v>80.525999999999996</v>
      </c>
      <c r="C17" s="16">
        <v>0</v>
      </c>
      <c r="D17" s="17">
        <f>B17+C17</f>
        <v>80.525999999999996</v>
      </c>
      <c r="E17" s="55">
        <v>1</v>
      </c>
      <c r="F17" s="22"/>
      <c r="G17" s="12"/>
      <c r="H17" s="12"/>
      <c r="I17" s="12"/>
      <c r="J17" s="15"/>
    </row>
    <row r="18" spans="1:10" ht="17.25" customHeight="1" x14ac:dyDescent="0.3">
      <c r="A18" s="66" t="s">
        <v>54</v>
      </c>
      <c r="B18" s="23">
        <v>83.591999999999999</v>
      </c>
      <c r="C18" s="16">
        <v>0</v>
      </c>
      <c r="D18" s="17">
        <f>B18+C18</f>
        <v>83.591999999999999</v>
      </c>
      <c r="E18" s="55">
        <v>1</v>
      </c>
      <c r="F18" s="6"/>
      <c r="G18" s="5"/>
      <c r="H18" s="5"/>
      <c r="I18" s="5"/>
      <c r="J18" s="15"/>
    </row>
    <row r="19" spans="1:10" ht="18" customHeight="1" x14ac:dyDescent="0.3">
      <c r="A19" s="66" t="s">
        <v>55</v>
      </c>
      <c r="B19" s="23">
        <v>95.852999999999994</v>
      </c>
      <c r="C19" s="16">
        <v>0</v>
      </c>
      <c r="D19" s="17">
        <f>B19+C19</f>
        <v>95.852999999999994</v>
      </c>
      <c r="E19" s="55">
        <v>1</v>
      </c>
      <c r="F19" s="22"/>
      <c r="G19" s="5"/>
      <c r="H19" s="5"/>
      <c r="I19" s="5"/>
    </row>
    <row r="20" spans="1:10" ht="18" customHeight="1" x14ac:dyDescent="0.3">
      <c r="A20" s="66" t="s">
        <v>91</v>
      </c>
      <c r="B20" s="23">
        <v>96.257000000000005</v>
      </c>
      <c r="C20" s="16">
        <v>0</v>
      </c>
      <c r="D20" s="17">
        <f>B20+C20</f>
        <v>96.257000000000005</v>
      </c>
      <c r="E20" s="55">
        <v>1</v>
      </c>
      <c r="F20" s="21"/>
      <c r="G20" s="5"/>
      <c r="H20" s="5"/>
      <c r="I20" s="5"/>
    </row>
    <row r="21" spans="1:10" ht="18" customHeight="1" x14ac:dyDescent="0.3">
      <c r="A21" s="66"/>
      <c r="B21" s="23"/>
      <c r="C21" s="16"/>
      <c r="D21" s="17"/>
      <c r="E21" s="55"/>
      <c r="F21" s="21"/>
      <c r="G21" s="5"/>
      <c r="H21" s="5"/>
      <c r="I21" s="5"/>
    </row>
    <row r="22" spans="1:10" ht="18" customHeight="1" x14ac:dyDescent="0.3">
      <c r="A22" s="66"/>
      <c r="B22" s="23"/>
      <c r="C22" s="16"/>
      <c r="D22" s="17"/>
      <c r="E22" s="55"/>
      <c r="F22" s="21"/>
      <c r="G22" s="5"/>
      <c r="H22" s="5"/>
      <c r="I22" s="5"/>
    </row>
    <row r="23" spans="1:10" ht="18" customHeight="1" x14ac:dyDescent="0.3">
      <c r="A23" s="66"/>
      <c r="B23" s="23"/>
      <c r="C23" s="16"/>
      <c r="D23" s="17"/>
      <c r="E23" s="55"/>
      <c r="F23" s="21"/>
      <c r="G23" s="5"/>
      <c r="H23" s="5"/>
      <c r="I23" s="5"/>
    </row>
    <row r="24" spans="1:10" ht="18" customHeight="1" x14ac:dyDescent="0.3">
      <c r="A24" s="66"/>
      <c r="B24" s="23"/>
      <c r="C24" s="16"/>
      <c r="D24" s="17"/>
      <c r="E24" s="55"/>
      <c r="F24" s="22"/>
      <c r="G24" s="5"/>
      <c r="H24" s="5"/>
      <c r="I24" s="5"/>
    </row>
    <row r="25" spans="1:10" ht="15" thickBot="1" x14ac:dyDescent="0.35">
      <c r="A25" s="51"/>
      <c r="B25" s="37"/>
      <c r="C25" s="38"/>
      <c r="D25" s="39"/>
      <c r="E25" s="55"/>
      <c r="F25" s="50"/>
      <c r="G25" s="5"/>
      <c r="H25" s="5"/>
      <c r="I25" s="5"/>
    </row>
    <row r="26" spans="1:10" ht="15.6" thickTop="1" thickBot="1" x14ac:dyDescent="0.35">
      <c r="A26" s="52"/>
      <c r="B26" s="40"/>
      <c r="C26" s="41"/>
      <c r="D26" s="41"/>
      <c r="E26" s="41">
        <f>SUM(E5:E24)</f>
        <v>131</v>
      </c>
      <c r="F26" s="42"/>
      <c r="G26" s="5"/>
      <c r="H26" s="5"/>
      <c r="I26" s="5"/>
    </row>
    <row r="27" spans="1:10" ht="15" thickTop="1" x14ac:dyDescent="0.3">
      <c r="A27" s="53"/>
      <c r="B27" s="53"/>
      <c r="C27" s="53"/>
      <c r="D27" s="53"/>
      <c r="E27" s="53">
        <v>131</v>
      </c>
      <c r="F27" s="53"/>
      <c r="G27" s="5"/>
      <c r="H27" s="5"/>
      <c r="I27" s="5"/>
    </row>
    <row r="28" spans="1:10" ht="15" thickBot="1" x14ac:dyDescent="0.35">
      <c r="A28" s="5"/>
      <c r="B28" s="5"/>
      <c r="C28" s="5"/>
      <c r="D28" s="5"/>
      <c r="E28" s="5"/>
      <c r="F28" s="5"/>
      <c r="G28" s="5"/>
      <c r="H28" s="5"/>
      <c r="I28" s="5"/>
    </row>
    <row r="29" spans="1:10" ht="18" customHeight="1" thickTop="1" x14ac:dyDescent="0.3">
      <c r="A29" s="43"/>
      <c r="B29" s="44" t="s">
        <v>39</v>
      </c>
    </row>
    <row r="30" spans="1:10" ht="18" customHeight="1" x14ac:dyDescent="0.3">
      <c r="A30" s="45" t="s">
        <v>40</v>
      </c>
      <c r="B30" s="21"/>
    </row>
    <row r="31" spans="1:10" x14ac:dyDescent="0.3">
      <c r="A31" s="45" t="s">
        <v>41</v>
      </c>
      <c r="B31" s="21"/>
    </row>
    <row r="32" spans="1:10" ht="15" thickBot="1" x14ac:dyDescent="0.35">
      <c r="A32" s="46" t="s">
        <v>42</v>
      </c>
      <c r="B32" s="47"/>
    </row>
    <row r="33" ht="15" thickTop="1" x14ac:dyDescent="0.3"/>
  </sheetData>
  <sortState ref="A5:D20">
    <sortCondition ref="D5:D20"/>
  </sortState>
  <mergeCells count="4">
    <mergeCell ref="A1:A4"/>
    <mergeCell ref="B1:F1"/>
    <mergeCell ref="B2:F2"/>
    <mergeCell ref="B3:F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115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view="pageBreakPreview" zoomScaleNormal="100" zoomScaleSheetLayoutView="100" workbookViewId="0">
      <selection activeCell="F14" sqref="F14"/>
    </sheetView>
  </sheetViews>
  <sheetFormatPr defaultRowHeight="14.4" x14ac:dyDescent="0.3"/>
  <cols>
    <col min="1" max="1" width="23.88671875" bestFit="1" customWidth="1"/>
    <col min="2" max="2" width="11.109375" bestFit="1" customWidth="1"/>
  </cols>
  <sheetData>
    <row r="1" spans="1:10" ht="15" thickTop="1" x14ac:dyDescent="0.3">
      <c r="A1" s="119" t="s">
        <v>1</v>
      </c>
      <c r="B1" s="116" t="s">
        <v>24</v>
      </c>
      <c r="C1" s="117"/>
      <c r="D1" s="117"/>
      <c r="E1" s="117"/>
      <c r="F1" s="118"/>
      <c r="G1" s="58"/>
      <c r="H1" s="58"/>
      <c r="I1" s="58"/>
      <c r="J1" s="20"/>
    </row>
    <row r="2" spans="1:10" ht="15.75" customHeight="1" thickBot="1" x14ac:dyDescent="0.35">
      <c r="A2" s="120"/>
      <c r="B2" s="121" t="s">
        <v>45</v>
      </c>
      <c r="C2" s="122"/>
      <c r="D2" s="122"/>
      <c r="E2" s="122"/>
      <c r="F2" s="123"/>
      <c r="G2" s="18"/>
      <c r="H2" s="18"/>
      <c r="I2" s="18"/>
      <c r="J2" s="18"/>
    </row>
    <row r="3" spans="1:10" ht="15.75" customHeight="1" thickBot="1" x14ac:dyDescent="0.35">
      <c r="A3" s="120"/>
      <c r="B3" s="124"/>
      <c r="C3" s="124"/>
      <c r="D3" s="124"/>
      <c r="E3" s="124"/>
      <c r="F3" s="125"/>
      <c r="G3" s="18"/>
      <c r="H3" s="18"/>
      <c r="I3" s="18"/>
      <c r="J3" s="18"/>
    </row>
    <row r="4" spans="1:10" ht="24" thickTop="1" thickBot="1" x14ac:dyDescent="0.35">
      <c r="A4" s="120"/>
      <c r="B4" s="48" t="s">
        <v>4</v>
      </c>
      <c r="C4" s="29" t="s">
        <v>5</v>
      </c>
      <c r="D4" s="29" t="s">
        <v>2</v>
      </c>
      <c r="E4" s="29" t="s">
        <v>0</v>
      </c>
      <c r="F4" s="30" t="s">
        <v>3</v>
      </c>
      <c r="H4" s="28"/>
    </row>
    <row r="5" spans="1:10" ht="18" customHeight="1" thickTop="1" x14ac:dyDescent="0.3">
      <c r="A5" s="67" t="s">
        <v>71</v>
      </c>
      <c r="B5" s="24">
        <v>36.679000000000002</v>
      </c>
      <c r="C5" s="25">
        <v>0</v>
      </c>
      <c r="D5" s="26">
        <f>B5+C5</f>
        <v>36.679000000000002</v>
      </c>
      <c r="E5" s="54">
        <v>25</v>
      </c>
      <c r="F5" s="14"/>
    </row>
    <row r="6" spans="1:10" ht="18" customHeight="1" x14ac:dyDescent="0.3">
      <c r="A6" s="66" t="s">
        <v>61</v>
      </c>
      <c r="B6" s="23">
        <v>39.750999999999998</v>
      </c>
      <c r="C6" s="13">
        <v>0</v>
      </c>
      <c r="D6" s="17">
        <f>B6+C6</f>
        <v>39.750999999999998</v>
      </c>
      <c r="E6" s="55">
        <v>22</v>
      </c>
      <c r="F6" s="22"/>
      <c r="H6" s="27"/>
    </row>
    <row r="7" spans="1:10" ht="18" customHeight="1" x14ac:dyDescent="0.3">
      <c r="A7" s="66" t="s">
        <v>74</v>
      </c>
      <c r="B7" s="23">
        <v>41.209000000000003</v>
      </c>
      <c r="C7" s="16">
        <v>0</v>
      </c>
      <c r="D7" s="17">
        <f>B7+C7</f>
        <v>41.209000000000003</v>
      </c>
      <c r="E7" s="55">
        <v>19</v>
      </c>
      <c r="F7" s="22"/>
    </row>
    <row r="8" spans="1:10" ht="18" customHeight="1" x14ac:dyDescent="0.3">
      <c r="A8" s="66" t="s">
        <v>72</v>
      </c>
      <c r="B8" s="23">
        <v>42.475999999999999</v>
      </c>
      <c r="C8" s="16">
        <v>0</v>
      </c>
      <c r="D8" s="17">
        <f>B8+C8</f>
        <v>42.475999999999999</v>
      </c>
      <c r="E8" s="55">
        <v>16</v>
      </c>
      <c r="F8" s="22"/>
    </row>
    <row r="9" spans="1:10" ht="18" customHeight="1" x14ac:dyDescent="0.3">
      <c r="A9" s="66" t="s">
        <v>70</v>
      </c>
      <c r="B9" s="23">
        <v>42.485999999999997</v>
      </c>
      <c r="C9" s="16">
        <v>0</v>
      </c>
      <c r="D9" s="17">
        <f>B9+C9</f>
        <v>42.485999999999997</v>
      </c>
      <c r="E9" s="55">
        <v>13</v>
      </c>
      <c r="F9" s="6"/>
    </row>
    <row r="10" spans="1:10" ht="18" customHeight="1" x14ac:dyDescent="0.3">
      <c r="A10" s="66" t="s">
        <v>56</v>
      </c>
      <c r="B10" s="23">
        <v>43.164000000000001</v>
      </c>
      <c r="C10" s="16">
        <v>0</v>
      </c>
      <c r="D10" s="17">
        <f>B10+C10</f>
        <v>43.164000000000001</v>
      </c>
      <c r="E10" s="55">
        <v>10</v>
      </c>
      <c r="F10" s="22"/>
    </row>
    <row r="11" spans="1:10" ht="18" customHeight="1" x14ac:dyDescent="0.3">
      <c r="A11" s="66" t="s">
        <v>69</v>
      </c>
      <c r="B11" s="23">
        <v>38.575000000000003</v>
      </c>
      <c r="C11" s="16">
        <v>5</v>
      </c>
      <c r="D11" s="17">
        <f>B11+C11</f>
        <v>43.575000000000003</v>
      </c>
      <c r="E11" s="55">
        <v>8</v>
      </c>
      <c r="F11" s="22"/>
    </row>
    <row r="12" spans="1:10" ht="18" customHeight="1" x14ac:dyDescent="0.3">
      <c r="A12" s="66" t="s">
        <v>76</v>
      </c>
      <c r="B12" s="23">
        <v>44.21</v>
      </c>
      <c r="C12" s="13">
        <v>0</v>
      </c>
      <c r="D12" s="17">
        <f>B12+C12</f>
        <v>44.21</v>
      </c>
      <c r="E12" s="55">
        <v>6</v>
      </c>
      <c r="F12" s="21"/>
    </row>
    <row r="13" spans="1:10" ht="18" customHeight="1" x14ac:dyDescent="0.3">
      <c r="A13" s="66" t="s">
        <v>59</v>
      </c>
      <c r="B13" s="23">
        <v>44.268999999999998</v>
      </c>
      <c r="C13" s="13">
        <v>0</v>
      </c>
      <c r="D13" s="17">
        <f>B13+C13</f>
        <v>44.268999999999998</v>
      </c>
      <c r="E13" s="55">
        <v>4</v>
      </c>
      <c r="F13" s="22"/>
    </row>
    <row r="14" spans="1:10" ht="18" customHeight="1" x14ac:dyDescent="0.3">
      <c r="A14" s="66" t="s">
        <v>54</v>
      </c>
      <c r="B14" s="23">
        <v>44.828000000000003</v>
      </c>
      <c r="C14" s="16">
        <v>0</v>
      </c>
      <c r="D14" s="17">
        <f>B14+C14</f>
        <v>44.828000000000003</v>
      </c>
      <c r="E14" s="55">
        <v>2</v>
      </c>
      <c r="F14" s="21"/>
    </row>
    <row r="15" spans="1:10" ht="18" customHeight="1" x14ac:dyDescent="0.3">
      <c r="A15" s="66" t="s">
        <v>91</v>
      </c>
      <c r="B15" s="23">
        <v>46.326000000000001</v>
      </c>
      <c r="C15" s="16">
        <v>0</v>
      </c>
      <c r="D15" s="17">
        <f>B15+C15</f>
        <v>46.326000000000001</v>
      </c>
      <c r="E15" s="55">
        <v>1</v>
      </c>
      <c r="F15" s="21"/>
    </row>
    <row r="16" spans="1:10" ht="17.25" customHeight="1" x14ac:dyDescent="0.3">
      <c r="A16" s="66" t="s">
        <v>82</v>
      </c>
      <c r="B16" s="23">
        <v>42.802</v>
      </c>
      <c r="C16" s="13">
        <v>5</v>
      </c>
      <c r="D16" s="17">
        <f>B16+C16</f>
        <v>47.802</v>
      </c>
      <c r="E16" s="55">
        <v>1</v>
      </c>
      <c r="F16" s="6"/>
    </row>
    <row r="17" spans="1:10" ht="18.75" customHeight="1" x14ac:dyDescent="0.3">
      <c r="A17" s="66" t="s">
        <v>55</v>
      </c>
      <c r="B17" s="23">
        <v>47.817999999999998</v>
      </c>
      <c r="C17" s="16">
        <v>0</v>
      </c>
      <c r="D17" s="17">
        <f>B17+C17</f>
        <v>47.817999999999998</v>
      </c>
      <c r="E17" s="55">
        <v>1</v>
      </c>
      <c r="F17" s="22"/>
      <c r="G17" s="12"/>
      <c r="H17" s="12"/>
      <c r="I17" s="12"/>
      <c r="J17" s="15"/>
    </row>
    <row r="18" spans="1:10" ht="17.25" customHeight="1" x14ac:dyDescent="0.3">
      <c r="A18" s="66" t="s">
        <v>58</v>
      </c>
      <c r="B18" s="23">
        <v>43.680999999999997</v>
      </c>
      <c r="C18" s="16">
        <v>5</v>
      </c>
      <c r="D18" s="17">
        <f>B18+C18</f>
        <v>48.680999999999997</v>
      </c>
      <c r="E18" s="55">
        <v>1</v>
      </c>
      <c r="F18" s="6"/>
      <c r="G18" s="5"/>
      <c r="H18" s="5"/>
      <c r="I18" s="5"/>
      <c r="J18" s="15"/>
    </row>
    <row r="19" spans="1:10" ht="18" customHeight="1" x14ac:dyDescent="0.3">
      <c r="A19" s="66" t="s">
        <v>73</v>
      </c>
      <c r="B19" s="23">
        <v>49.732999999999997</v>
      </c>
      <c r="C19" s="13">
        <v>0</v>
      </c>
      <c r="D19" s="17">
        <f>B19+C19</f>
        <v>49.732999999999997</v>
      </c>
      <c r="E19" s="55">
        <v>1</v>
      </c>
      <c r="F19" s="22"/>
      <c r="G19" s="5"/>
      <c r="H19" s="5"/>
      <c r="I19" s="5"/>
    </row>
    <row r="20" spans="1:10" ht="18" customHeight="1" x14ac:dyDescent="0.3">
      <c r="A20" s="66" t="s">
        <v>57</v>
      </c>
      <c r="B20" s="23">
        <v>47.155000000000001</v>
      </c>
      <c r="C20" s="13">
        <v>5</v>
      </c>
      <c r="D20" s="17">
        <f>B20+C20</f>
        <v>52.155000000000001</v>
      </c>
      <c r="E20" s="55">
        <v>1</v>
      </c>
      <c r="F20" s="21"/>
      <c r="G20" s="5"/>
      <c r="H20" s="5"/>
      <c r="I20" s="5"/>
    </row>
    <row r="21" spans="1:10" ht="18" customHeight="1" x14ac:dyDescent="0.3">
      <c r="A21" s="66" t="s">
        <v>75</v>
      </c>
      <c r="B21" s="23">
        <v>53.250999999999998</v>
      </c>
      <c r="C21" s="16">
        <v>5</v>
      </c>
      <c r="D21" s="17">
        <f>B21+C21</f>
        <v>58.250999999999998</v>
      </c>
      <c r="E21" s="55">
        <v>1</v>
      </c>
      <c r="F21" s="21"/>
      <c r="G21" s="5"/>
      <c r="H21" s="5"/>
      <c r="I21" s="5"/>
    </row>
    <row r="22" spans="1:10" ht="18" customHeight="1" x14ac:dyDescent="0.3">
      <c r="A22" s="66"/>
      <c r="B22" s="23"/>
      <c r="C22" s="13"/>
      <c r="D22" s="17"/>
      <c r="E22" s="55"/>
      <c r="F22" s="21"/>
      <c r="G22" s="5"/>
      <c r="H22" s="5"/>
      <c r="I22" s="5"/>
    </row>
    <row r="23" spans="1:10" ht="18" customHeight="1" x14ac:dyDescent="0.3">
      <c r="A23" s="66"/>
      <c r="B23" s="23"/>
      <c r="C23" s="16"/>
      <c r="D23" s="17"/>
      <c r="E23" s="55"/>
      <c r="F23" s="21"/>
      <c r="G23" s="5"/>
      <c r="H23" s="5"/>
      <c r="I23" s="5"/>
    </row>
    <row r="24" spans="1:10" ht="18" customHeight="1" x14ac:dyDescent="0.3">
      <c r="A24" s="66"/>
      <c r="B24" s="23"/>
      <c r="C24" s="16"/>
      <c r="D24" s="17"/>
      <c r="E24" s="55"/>
      <c r="F24" s="22"/>
      <c r="G24" s="5"/>
      <c r="H24" s="5"/>
      <c r="I24" s="5"/>
    </row>
    <row r="25" spans="1:10" ht="15" thickBot="1" x14ac:dyDescent="0.35">
      <c r="A25" s="51"/>
      <c r="B25" s="37"/>
      <c r="C25" s="38"/>
      <c r="D25" s="39"/>
      <c r="E25" s="55"/>
      <c r="F25" s="50"/>
      <c r="G25" s="5"/>
      <c r="H25" s="5"/>
      <c r="I25" s="5"/>
    </row>
    <row r="26" spans="1:10" ht="15.6" thickTop="1" thickBot="1" x14ac:dyDescent="0.35">
      <c r="A26" s="52"/>
      <c r="B26" s="40"/>
      <c r="C26" s="41"/>
      <c r="D26" s="41"/>
      <c r="E26" s="41">
        <f>SUM(E5:E24)</f>
        <v>132</v>
      </c>
      <c r="F26" s="42"/>
      <c r="G26" s="5"/>
      <c r="H26" s="5"/>
      <c r="I26" s="5"/>
    </row>
    <row r="27" spans="1:10" ht="15" thickTop="1" x14ac:dyDescent="0.3">
      <c r="A27" s="53"/>
      <c r="B27" s="53"/>
      <c r="C27" s="53"/>
      <c r="D27" s="53"/>
      <c r="E27" s="53">
        <v>132</v>
      </c>
      <c r="F27" s="53"/>
      <c r="G27" s="5"/>
      <c r="H27" s="5"/>
      <c r="I27" s="5"/>
    </row>
    <row r="28" spans="1:10" ht="15" thickBot="1" x14ac:dyDescent="0.35">
      <c r="A28" s="5"/>
      <c r="B28" s="5"/>
      <c r="C28" s="5"/>
      <c r="D28" s="5"/>
      <c r="E28" s="5"/>
      <c r="F28" s="5"/>
      <c r="G28" s="5"/>
      <c r="H28" s="5"/>
      <c r="I28" s="5"/>
    </row>
    <row r="29" spans="1:10" ht="18" customHeight="1" thickTop="1" x14ac:dyDescent="0.3">
      <c r="A29" s="43"/>
      <c r="B29" s="44" t="s">
        <v>39</v>
      </c>
    </row>
    <row r="30" spans="1:10" ht="18" customHeight="1" x14ac:dyDescent="0.3">
      <c r="A30" s="45" t="s">
        <v>40</v>
      </c>
      <c r="B30" s="21"/>
    </row>
    <row r="31" spans="1:10" x14ac:dyDescent="0.3">
      <c r="A31" s="45" t="s">
        <v>41</v>
      </c>
      <c r="B31" s="21"/>
    </row>
    <row r="32" spans="1:10" ht="15" thickBot="1" x14ac:dyDescent="0.35">
      <c r="A32" s="46" t="s">
        <v>42</v>
      </c>
      <c r="B32" s="47"/>
    </row>
    <row r="33" ht="15" thickTop="1" x14ac:dyDescent="0.3"/>
  </sheetData>
  <sortState ref="A5:D21">
    <sortCondition ref="D5:D21"/>
  </sortState>
  <mergeCells count="4">
    <mergeCell ref="A1:A4"/>
    <mergeCell ref="B1:F1"/>
    <mergeCell ref="B2:F2"/>
    <mergeCell ref="B3:F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115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view="pageBreakPreview" topLeftCell="A7" zoomScaleNormal="100" zoomScaleSheetLayoutView="100" workbookViewId="0">
      <selection activeCell="F7" sqref="F7"/>
    </sheetView>
  </sheetViews>
  <sheetFormatPr defaultRowHeight="14.4" x14ac:dyDescent="0.3"/>
  <cols>
    <col min="1" max="1" width="26" bestFit="1" customWidth="1"/>
    <col min="2" max="2" width="11.109375" bestFit="1" customWidth="1"/>
  </cols>
  <sheetData>
    <row r="1" spans="1:10" ht="15" thickTop="1" x14ac:dyDescent="0.3">
      <c r="A1" s="119" t="s">
        <v>1</v>
      </c>
      <c r="B1" s="116" t="s">
        <v>53</v>
      </c>
      <c r="C1" s="117"/>
      <c r="D1" s="117"/>
      <c r="E1" s="117"/>
      <c r="F1" s="118"/>
      <c r="G1" s="58"/>
      <c r="H1" s="58"/>
      <c r="I1" s="58"/>
      <c r="J1" s="20"/>
    </row>
    <row r="2" spans="1:10" ht="15.75" customHeight="1" thickBot="1" x14ac:dyDescent="0.35">
      <c r="A2" s="120"/>
      <c r="B2" s="121" t="s">
        <v>46</v>
      </c>
      <c r="C2" s="122"/>
      <c r="D2" s="122"/>
      <c r="E2" s="122"/>
      <c r="F2" s="123"/>
      <c r="G2" s="18"/>
      <c r="H2" s="18"/>
      <c r="I2" s="18"/>
      <c r="J2" s="18"/>
    </row>
    <row r="3" spans="1:10" ht="15.75" customHeight="1" thickBot="1" x14ac:dyDescent="0.35">
      <c r="A3" s="120"/>
      <c r="B3" s="124"/>
      <c r="C3" s="124"/>
      <c r="D3" s="124"/>
      <c r="E3" s="124"/>
      <c r="F3" s="125"/>
      <c r="G3" s="18"/>
      <c r="H3" s="18"/>
      <c r="I3" s="18"/>
      <c r="J3" s="18"/>
    </row>
    <row r="4" spans="1:10" ht="24" thickTop="1" thickBot="1" x14ac:dyDescent="0.35">
      <c r="A4" s="120"/>
      <c r="B4" s="48" t="s">
        <v>4</v>
      </c>
      <c r="C4" s="29" t="s">
        <v>5</v>
      </c>
      <c r="D4" s="29" t="s">
        <v>2</v>
      </c>
      <c r="E4" s="29" t="s">
        <v>0</v>
      </c>
      <c r="F4" s="30" t="s">
        <v>3</v>
      </c>
      <c r="H4" s="28"/>
    </row>
    <row r="5" spans="1:10" ht="18" customHeight="1" thickTop="1" x14ac:dyDescent="0.3">
      <c r="A5" s="67" t="s">
        <v>88</v>
      </c>
      <c r="B5" s="24">
        <v>36.292000000000002</v>
      </c>
      <c r="C5" s="73">
        <v>0</v>
      </c>
      <c r="D5" s="26">
        <f>B5+C5</f>
        <v>36.292000000000002</v>
      </c>
      <c r="E5" s="54">
        <v>25</v>
      </c>
      <c r="F5" s="14"/>
    </row>
    <row r="6" spans="1:10" ht="18" customHeight="1" x14ac:dyDescent="0.3">
      <c r="A6" s="66" t="s">
        <v>58</v>
      </c>
      <c r="B6" s="23">
        <v>36.652999999999999</v>
      </c>
      <c r="C6" s="13">
        <v>0</v>
      </c>
      <c r="D6" s="17">
        <f>B6+C6</f>
        <v>36.652999999999999</v>
      </c>
      <c r="E6" s="55">
        <v>22</v>
      </c>
      <c r="F6" s="22"/>
      <c r="H6" s="27"/>
    </row>
    <row r="7" spans="1:10" ht="18" customHeight="1" x14ac:dyDescent="0.3">
      <c r="A7" s="66" t="s">
        <v>80</v>
      </c>
      <c r="B7" s="23">
        <v>36.923999999999999</v>
      </c>
      <c r="C7" s="13">
        <v>0</v>
      </c>
      <c r="D7" s="17">
        <f>B7+C7</f>
        <v>36.923999999999999</v>
      </c>
      <c r="E7" s="55">
        <v>19</v>
      </c>
      <c r="F7" s="22"/>
    </row>
    <row r="8" spans="1:10" ht="18" customHeight="1" x14ac:dyDescent="0.3">
      <c r="A8" s="66" t="s">
        <v>84</v>
      </c>
      <c r="B8" s="23">
        <v>40.323999999999998</v>
      </c>
      <c r="C8" s="16">
        <v>0</v>
      </c>
      <c r="D8" s="17">
        <f>B8+C8</f>
        <v>40.323999999999998</v>
      </c>
      <c r="E8" s="55">
        <v>16</v>
      </c>
      <c r="F8" s="22"/>
    </row>
    <row r="9" spans="1:10" ht="18" customHeight="1" x14ac:dyDescent="0.3">
      <c r="A9" s="66" t="s">
        <v>78</v>
      </c>
      <c r="B9" s="23">
        <v>44.567</v>
      </c>
      <c r="C9" s="16">
        <v>0</v>
      </c>
      <c r="D9" s="17">
        <f>B9+C9</f>
        <v>44.567</v>
      </c>
      <c r="E9" s="55">
        <v>13</v>
      </c>
      <c r="F9" s="6"/>
    </row>
    <row r="10" spans="1:10" ht="18" customHeight="1" x14ac:dyDescent="0.3">
      <c r="A10" s="66" t="s">
        <v>85</v>
      </c>
      <c r="B10" s="23">
        <v>45.884999999999998</v>
      </c>
      <c r="C10" s="16">
        <v>0</v>
      </c>
      <c r="D10" s="17">
        <f>B10+C10</f>
        <v>45.884999999999998</v>
      </c>
      <c r="E10" s="55">
        <v>10</v>
      </c>
      <c r="F10" s="22"/>
    </row>
    <row r="11" spans="1:10" ht="18" customHeight="1" x14ac:dyDescent="0.3">
      <c r="A11" s="66" t="s">
        <v>77</v>
      </c>
      <c r="B11" s="23">
        <v>46.512</v>
      </c>
      <c r="C11" s="16">
        <v>0</v>
      </c>
      <c r="D11" s="17">
        <f>B11+C11</f>
        <v>46.512</v>
      </c>
      <c r="E11" s="55">
        <v>8</v>
      </c>
      <c r="F11" s="22"/>
    </row>
    <row r="12" spans="1:10" ht="18" customHeight="1" x14ac:dyDescent="0.3">
      <c r="A12" s="66" t="s">
        <v>82</v>
      </c>
      <c r="B12" s="23">
        <v>48.252000000000002</v>
      </c>
      <c r="C12" s="16">
        <v>0</v>
      </c>
      <c r="D12" s="17">
        <f>B12+C12</f>
        <v>48.252000000000002</v>
      </c>
      <c r="E12" s="55">
        <v>6</v>
      </c>
      <c r="F12" s="21"/>
    </row>
    <row r="13" spans="1:10" ht="18" customHeight="1" x14ac:dyDescent="0.3">
      <c r="A13" s="66" t="s">
        <v>79</v>
      </c>
      <c r="B13" s="23">
        <v>48.883000000000003</v>
      </c>
      <c r="C13" s="16">
        <v>0</v>
      </c>
      <c r="D13" s="17">
        <f>B13+C13</f>
        <v>48.883000000000003</v>
      </c>
      <c r="E13" s="55">
        <v>4</v>
      </c>
      <c r="F13" s="22"/>
    </row>
    <row r="14" spans="1:10" ht="18" customHeight="1" x14ac:dyDescent="0.3">
      <c r="A14" s="66" t="s">
        <v>86</v>
      </c>
      <c r="B14" s="23">
        <v>49.256999999999998</v>
      </c>
      <c r="C14" s="13">
        <v>0</v>
      </c>
      <c r="D14" s="17">
        <f>B14+C14</f>
        <v>49.256999999999998</v>
      </c>
      <c r="E14" s="55">
        <v>2</v>
      </c>
      <c r="F14" s="21"/>
    </row>
    <row r="15" spans="1:10" ht="18" customHeight="1" x14ac:dyDescent="0.3">
      <c r="A15" s="66" t="s">
        <v>83</v>
      </c>
      <c r="B15" s="23">
        <v>50.136000000000003</v>
      </c>
      <c r="C15" s="16">
        <v>0</v>
      </c>
      <c r="D15" s="17">
        <f>B15+C15</f>
        <v>50.136000000000003</v>
      </c>
      <c r="E15" s="55">
        <v>1</v>
      </c>
      <c r="F15" s="21"/>
    </row>
    <row r="16" spans="1:10" ht="17.25" customHeight="1" x14ac:dyDescent="0.3">
      <c r="A16" s="66" t="s">
        <v>87</v>
      </c>
      <c r="B16" s="23">
        <v>51.466000000000001</v>
      </c>
      <c r="C16" s="16">
        <v>0</v>
      </c>
      <c r="D16" s="17">
        <f>B16+C16</f>
        <v>51.466000000000001</v>
      </c>
      <c r="E16" s="55">
        <v>1</v>
      </c>
      <c r="F16" s="6"/>
    </row>
    <row r="17" spans="1:10" ht="18.75" customHeight="1" x14ac:dyDescent="0.3">
      <c r="A17" s="66" t="s">
        <v>89</v>
      </c>
      <c r="B17" s="23">
        <v>54.627000000000002</v>
      </c>
      <c r="C17" s="16">
        <v>0</v>
      </c>
      <c r="D17" s="17">
        <f>B17+C17</f>
        <v>54.627000000000002</v>
      </c>
      <c r="E17" s="55">
        <v>1</v>
      </c>
      <c r="F17" s="22"/>
      <c r="G17" s="12"/>
      <c r="H17" s="12"/>
      <c r="I17" s="12"/>
      <c r="J17" s="15"/>
    </row>
    <row r="18" spans="1:10" ht="17.25" customHeight="1" x14ac:dyDescent="0.3">
      <c r="A18" s="66" t="s">
        <v>90</v>
      </c>
      <c r="B18" s="23">
        <v>58.777000000000001</v>
      </c>
      <c r="C18" s="16">
        <v>0</v>
      </c>
      <c r="D18" s="17">
        <f>B18+C18</f>
        <v>58.777000000000001</v>
      </c>
      <c r="E18" s="55">
        <v>1</v>
      </c>
      <c r="F18" s="6"/>
      <c r="G18" s="5"/>
      <c r="H18" s="5"/>
      <c r="I18" s="5"/>
      <c r="J18" s="15"/>
    </row>
    <row r="19" spans="1:10" ht="18" customHeight="1" x14ac:dyDescent="0.3">
      <c r="A19" s="66" t="s">
        <v>81</v>
      </c>
      <c r="B19" s="23">
        <v>63.72</v>
      </c>
      <c r="C19" s="16">
        <v>0</v>
      </c>
      <c r="D19" s="17">
        <f>B19+C19</f>
        <v>63.72</v>
      </c>
      <c r="E19" s="55">
        <v>1</v>
      </c>
      <c r="F19" s="22"/>
      <c r="G19" s="5"/>
      <c r="H19" s="5"/>
      <c r="I19" s="5"/>
    </row>
    <row r="20" spans="1:10" ht="18" customHeight="1" x14ac:dyDescent="0.3">
      <c r="A20" s="66" t="s">
        <v>76</v>
      </c>
      <c r="B20" s="23">
        <v>69.718999999999994</v>
      </c>
      <c r="C20" s="16">
        <v>0</v>
      </c>
      <c r="D20" s="17">
        <f>B20+C20</f>
        <v>69.718999999999994</v>
      </c>
      <c r="E20" s="55">
        <v>1</v>
      </c>
      <c r="F20" s="21"/>
      <c r="G20" s="5"/>
      <c r="H20" s="5"/>
      <c r="I20" s="5"/>
    </row>
    <row r="21" spans="1:10" ht="18" customHeight="1" x14ac:dyDescent="0.3">
      <c r="A21" s="66"/>
      <c r="B21" s="23"/>
      <c r="C21" s="13"/>
      <c r="D21" s="17"/>
      <c r="E21" s="55"/>
      <c r="F21" s="21"/>
      <c r="G21" s="5"/>
      <c r="H21" s="5"/>
      <c r="I21" s="5"/>
    </row>
    <row r="22" spans="1:10" ht="18" customHeight="1" x14ac:dyDescent="0.3">
      <c r="A22" s="66"/>
      <c r="B22" s="23"/>
      <c r="C22" s="13"/>
      <c r="D22" s="17"/>
      <c r="E22" s="55"/>
      <c r="F22" s="21"/>
      <c r="G22" s="5"/>
      <c r="H22" s="5"/>
      <c r="I22" s="5"/>
    </row>
    <row r="23" spans="1:10" ht="18" customHeight="1" x14ac:dyDescent="0.3">
      <c r="A23" s="71"/>
      <c r="B23" s="23"/>
      <c r="C23" s="16"/>
      <c r="D23" s="17"/>
      <c r="E23" s="55"/>
      <c r="F23" s="21"/>
      <c r="G23" s="5"/>
      <c r="H23" s="5"/>
      <c r="I23" s="5"/>
    </row>
    <row r="24" spans="1:10" ht="18" customHeight="1" x14ac:dyDescent="0.3">
      <c r="A24" s="66"/>
      <c r="B24" s="23"/>
      <c r="C24" s="16"/>
      <c r="D24" s="17"/>
      <c r="E24" s="55"/>
      <c r="F24" s="22"/>
      <c r="G24" s="5"/>
      <c r="H24" s="5"/>
      <c r="I24" s="5"/>
    </row>
    <row r="25" spans="1:10" ht="15" thickBot="1" x14ac:dyDescent="0.35">
      <c r="A25" s="51"/>
      <c r="B25" s="37"/>
      <c r="C25" s="38"/>
      <c r="D25" s="39"/>
      <c r="E25" s="55"/>
      <c r="F25" s="50"/>
      <c r="G25" s="5"/>
      <c r="H25" s="5"/>
      <c r="I25" s="5"/>
    </row>
    <row r="26" spans="1:10" ht="15.6" thickTop="1" thickBot="1" x14ac:dyDescent="0.35">
      <c r="A26" s="52"/>
      <c r="B26" s="40"/>
      <c r="C26" s="41"/>
      <c r="D26" s="41"/>
      <c r="E26" s="41">
        <f>SUM(E5:E24)</f>
        <v>131</v>
      </c>
      <c r="F26" s="42"/>
      <c r="G26" s="5"/>
      <c r="H26" s="5"/>
      <c r="I26" s="5"/>
    </row>
    <row r="27" spans="1:10" ht="15" thickTop="1" x14ac:dyDescent="0.3">
      <c r="A27" s="53"/>
      <c r="B27" s="53"/>
      <c r="C27" s="53"/>
      <c r="D27" s="53"/>
      <c r="E27" s="53">
        <v>131</v>
      </c>
      <c r="F27" s="53"/>
      <c r="G27" s="5"/>
      <c r="H27" s="5"/>
      <c r="I27" s="5"/>
    </row>
    <row r="28" spans="1:10" ht="15" thickBot="1" x14ac:dyDescent="0.35">
      <c r="A28" s="5"/>
      <c r="B28" s="5"/>
      <c r="C28" s="5"/>
      <c r="D28" s="5"/>
      <c r="E28" s="5"/>
      <c r="F28" s="5"/>
      <c r="G28" s="5"/>
      <c r="H28" s="5"/>
      <c r="I28" s="5"/>
    </row>
    <row r="29" spans="1:10" ht="18" customHeight="1" thickTop="1" x14ac:dyDescent="0.3">
      <c r="A29" s="43"/>
      <c r="B29" s="44" t="s">
        <v>39</v>
      </c>
    </row>
    <row r="30" spans="1:10" ht="18" customHeight="1" x14ac:dyDescent="0.3">
      <c r="A30" s="45" t="s">
        <v>40</v>
      </c>
      <c r="B30" s="21"/>
    </row>
    <row r="31" spans="1:10" x14ac:dyDescent="0.3">
      <c r="A31" s="45" t="s">
        <v>41</v>
      </c>
      <c r="B31" s="21"/>
    </row>
    <row r="32" spans="1:10" ht="15" thickBot="1" x14ac:dyDescent="0.35">
      <c r="A32" s="46" t="s">
        <v>42</v>
      </c>
      <c r="B32" s="47"/>
    </row>
    <row r="33" ht="15" thickTop="1" x14ac:dyDescent="0.3"/>
  </sheetData>
  <sortState ref="A5:D20">
    <sortCondition ref="D5:D20"/>
  </sortState>
  <mergeCells count="4">
    <mergeCell ref="A1:A4"/>
    <mergeCell ref="B1:F1"/>
    <mergeCell ref="B2:F2"/>
    <mergeCell ref="B3:F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11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18</vt:i4>
      </vt:variant>
      <vt:variant>
        <vt:lpstr>Named Ranges</vt:lpstr>
      </vt:variant>
      <vt:variant>
        <vt:i4>19</vt:i4>
      </vt:variant>
    </vt:vector>
  </HeadingPairs>
  <TitlesOfParts>
    <vt:vector size="37" baseType="lpstr">
      <vt:lpstr>Points Tally Sheet</vt:lpstr>
      <vt:lpstr>Event 1 S -Urban Pump Collector</vt:lpstr>
      <vt:lpstr>Event 2 S - 1st Aid Reel &amp; Pump</vt:lpstr>
      <vt:lpstr>Event 3 J - GP Pumper Relay</vt:lpstr>
      <vt:lpstr>Event 4 S - GP Pumper Relay</vt:lpstr>
      <vt:lpstr>Event 5 S - Siamese Valve</vt:lpstr>
      <vt:lpstr>Event 6 J - Siamese Valve</vt:lpstr>
      <vt:lpstr>Event 7 S - Hose, Hydrant &amp; Ext</vt:lpstr>
      <vt:lpstr>Event 8 J - Hose, Hydrant &amp; Ext</vt:lpstr>
      <vt:lpstr>Event 9 J - Hose &amp; Hydrant</vt:lpstr>
      <vt:lpstr>Event 10 S - Hose &amp; Hydrant</vt:lpstr>
      <vt:lpstr>Event 11 S - Wet Hose Marshall</vt:lpstr>
      <vt:lpstr>Event 12 J - Wet Hose Marshall</vt:lpstr>
      <vt:lpstr>Event 13 J- Hose,Hydrant &amp; Pump</vt:lpstr>
      <vt:lpstr>Event 14 S- Hose,Hydrant &amp; Pump</vt:lpstr>
      <vt:lpstr>Event 15 S - Sealed Event</vt:lpstr>
      <vt:lpstr>Event 16 S - Tanker Rescue</vt:lpstr>
      <vt:lpstr>Event 17 J - Tanker Rescue</vt:lpstr>
      <vt:lpstr>'Points Tally Sheet'!_GoBack</vt:lpstr>
      <vt:lpstr>'Event 1 S -Urban Pump Collector'!Print_Area</vt:lpstr>
      <vt:lpstr>'Event 10 S - Hose &amp; Hydrant'!Print_Area</vt:lpstr>
      <vt:lpstr>'Event 11 S - Wet Hose Marshall'!Print_Area</vt:lpstr>
      <vt:lpstr>'Event 12 J - Wet Hose Marshall'!Print_Area</vt:lpstr>
      <vt:lpstr>'Event 13 J- Hose,Hydrant &amp; Pump'!Print_Area</vt:lpstr>
      <vt:lpstr>'Event 14 S- Hose,Hydrant &amp; Pump'!Print_Area</vt:lpstr>
      <vt:lpstr>'Event 15 S - Sealed Event'!Print_Area</vt:lpstr>
      <vt:lpstr>'Event 16 S - Tanker Rescue'!Print_Area</vt:lpstr>
      <vt:lpstr>'Event 17 J - Tanker Rescue'!Print_Area</vt:lpstr>
      <vt:lpstr>'Event 2 S - 1st Aid Reel &amp; Pump'!Print_Area</vt:lpstr>
      <vt:lpstr>'Event 3 J - GP Pumper Relay'!Print_Area</vt:lpstr>
      <vt:lpstr>'Event 4 S - GP Pumper Relay'!Print_Area</vt:lpstr>
      <vt:lpstr>'Event 5 S - Siamese Valve'!Print_Area</vt:lpstr>
      <vt:lpstr>'Event 6 J - Siamese Valve'!Print_Area</vt:lpstr>
      <vt:lpstr>'Event 7 S - Hose, Hydrant &amp; Ext'!Print_Area</vt:lpstr>
      <vt:lpstr>'Event 8 J - Hose, Hydrant &amp; Ext'!Print_Area</vt:lpstr>
      <vt:lpstr>'Event 9 J - Hose &amp; Hydrant'!Print_Area</vt:lpstr>
      <vt:lpstr>'Points Tally Sheet'!Print_Area</vt:lpstr>
    </vt:vector>
  </TitlesOfParts>
  <Company>Tasmania Fire Service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lyndar</dc:creator>
  <cp:lastModifiedBy>Lynda Robins</cp:lastModifiedBy>
  <cp:lastPrinted>2015-11-08T03:03:19Z</cp:lastPrinted>
  <dcterms:created xsi:type="dcterms:W3CDTF">2009-11-10T21:43:01Z</dcterms:created>
  <dcterms:modified xsi:type="dcterms:W3CDTF">2015-11-08T03:08:49Z</dcterms:modified>
</cp:coreProperties>
</file>